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USUARIO\OneDrive - Escuela Superior de Administración Publica\IDUVI 2025\7. INFORMES\1. CONTRALORIA CUNDINAMARCA\F10 RESERVAS\"/>
    </mc:Choice>
  </mc:AlternateContent>
  <bookViews>
    <workbookView xWindow="0" yWindow="0" windowWidth="6945" windowHeight="6645"/>
  </bookViews>
  <sheets>
    <sheet name="Anexo F10 (2)" sheetId="6" r:id="rId1"/>
  </sheets>
  <definedNames>
    <definedName name="_xlnm.Print_Area" localSheetId="0">'Anexo F10 (2)'!$A$1:$W$63</definedName>
  </definedNames>
  <calcPr calcId="181029"/>
</workbook>
</file>

<file path=xl/calcChain.xml><?xml version="1.0" encoding="utf-8"?>
<calcChain xmlns="http://schemas.openxmlformats.org/spreadsheetml/2006/main">
  <c r="T26" i="6" l="1"/>
  <c r="S26" i="6"/>
  <c r="R26" i="6"/>
  <c r="Q26" i="6"/>
  <c r="K26" i="6"/>
  <c r="F26" i="6"/>
  <c r="E26" i="6"/>
  <c r="C26" i="6"/>
  <c r="G25" i="6"/>
  <c r="P23" i="6"/>
  <c r="J23" i="6"/>
  <c r="G23" i="6"/>
  <c r="D23" i="6"/>
  <c r="D26" i="6" s="1"/>
  <c r="C23" i="6"/>
  <c r="J14" i="6"/>
  <c r="J26" i="6" s="1"/>
  <c r="G26" i="6" l="1"/>
  <c r="P14" i="6"/>
  <c r="P26" i="6" s="1"/>
</calcChain>
</file>

<file path=xl/sharedStrings.xml><?xml version="1.0" encoding="utf-8"?>
<sst xmlns="http://schemas.openxmlformats.org/spreadsheetml/2006/main" count="260" uniqueCount="155">
  <si>
    <t>(1) Código</t>
  </si>
  <si>
    <t>(3) Apropiación Definitiva</t>
  </si>
  <si>
    <t>Número</t>
  </si>
  <si>
    <t>Fecha</t>
  </si>
  <si>
    <t>Valor</t>
  </si>
  <si>
    <t>TOTAL</t>
  </si>
  <si>
    <t>(2) Nombre Rubro Presupuestal</t>
  </si>
  <si>
    <t>Nombre Representante Legal</t>
  </si>
  <si>
    <t>Nombre  Secretario de Hacienda y/o Tesorero o responsable del proceso</t>
  </si>
  <si>
    <t>Instructivo</t>
  </si>
  <si>
    <t>(5) Obligaciones</t>
  </si>
  <si>
    <t>Fecha Terminación</t>
  </si>
  <si>
    <t xml:space="preserve">CONTRALORIA DE CUNDINAMARCA  </t>
  </si>
  <si>
    <t>Correo Electrónico</t>
  </si>
  <si>
    <t xml:space="preserve">Funcionario Responsable </t>
  </si>
  <si>
    <t>(6) Pagos</t>
  </si>
  <si>
    <t xml:space="preserve">(7) Reservas Solicitadas </t>
  </si>
  <si>
    <t>Nombre Jefe de Presupuesto</t>
  </si>
  <si>
    <t xml:space="preserve">Contacto Teléfono y Celular </t>
  </si>
  <si>
    <t>(8) REGISTRO PRESUPUESTAL</t>
  </si>
  <si>
    <t>(9) CONTRATO</t>
  </si>
  <si>
    <t>(4) Compromisos</t>
  </si>
  <si>
    <t xml:space="preserve">Número:  </t>
  </si>
  <si>
    <t xml:space="preserve">Valor </t>
  </si>
  <si>
    <t>Corresponde a la identificación</t>
  </si>
  <si>
    <t xml:space="preserve">Fecha suscripción:  </t>
  </si>
  <si>
    <t>Firma contrato</t>
  </si>
  <si>
    <t xml:space="preserve">Fecha de Inicio:  </t>
  </si>
  <si>
    <t>Acta de inicio</t>
  </si>
  <si>
    <t>Fecha terminación del contrato</t>
  </si>
  <si>
    <t>Valor del contrato</t>
  </si>
  <si>
    <t>Objeto del contrato</t>
  </si>
  <si>
    <t>Detalle establecido en el contrato</t>
  </si>
  <si>
    <t>Las reservas presupuestales deberán ser justificadas ya que son “un instrumento de uso excepcional, ósea,  esporádico  y justificado únicamente en situaciones atípicas y ajenas a la voluntad de la entidad contratante que impidan la ejecución de los compromisos en las fechas inicialmente pactadas dentro de la misma vigencia en que éste se perfeccionó debiendo desplazarse la recepción del respectivo o servicio a la vigencia fiscal siguiente, lo cual conlleva a que en tales eventos se constituya la respectiva reserva presupuestal”. Circular 031-2011 PGN</t>
  </si>
  <si>
    <t xml:space="preserve">Fecha suscripción </t>
  </si>
  <si>
    <t>Fecha  de Inicio</t>
  </si>
  <si>
    <t>Nombre del Sujeto de Control</t>
  </si>
  <si>
    <t>Plazo De Ejecución (dias)</t>
  </si>
  <si>
    <t>(10) ADICIONES Y/O PRORROGAS</t>
  </si>
  <si>
    <t>Adiciones</t>
  </si>
  <si>
    <t>Adiciones (SI ó NO)</t>
  </si>
  <si>
    <t>Prórroga (SI ó NO)</t>
  </si>
  <si>
    <t>Plazo De prórroga (dias)</t>
  </si>
  <si>
    <t>Valor de la adición</t>
  </si>
  <si>
    <t>Prórroga</t>
  </si>
  <si>
    <t>Responder unicamente SI o NO realizó prórroga</t>
  </si>
  <si>
    <t>Responder unicamente SI o NO realizó adiciones</t>
  </si>
  <si>
    <t>Tiempo en dias de la prórroga realizada</t>
  </si>
  <si>
    <t>Plazo De Ejecución (dias):</t>
  </si>
  <si>
    <t>Tiempo en dias de ejecucion del contrato</t>
  </si>
  <si>
    <t xml:space="preserve">Fecha Terminación Final </t>
  </si>
  <si>
    <t>Fecha terminación del contrato incluida la prórroga realizada</t>
  </si>
  <si>
    <t>(11) Justificación</t>
  </si>
  <si>
    <t xml:space="preserve">La justificación puede realizarse en un anexo adicional;  ya que el envió de documentación incompleta, ilegible o sin el lleno de requisitos listados anteriormente dará lugar a la NO REFRENDACIÓN. </t>
  </si>
  <si>
    <r>
      <rPr>
        <b/>
        <sz val="11"/>
        <color theme="1"/>
        <rFont val="Arial Narrow"/>
        <family val="2"/>
      </rPr>
      <t>NOTA:</t>
    </r>
    <r>
      <rPr>
        <sz val="11"/>
        <color theme="1"/>
        <rFont val="Arial Narrow"/>
        <family val="2"/>
      </rPr>
      <t xml:space="preserve"> Este documento debe subirse en excel como anexo del formato F10_AGR EJECUCIÓN DE RESERVAS PRESUPUESTALES y a la vez debe ser firmado por los repectivos responsables y radicado en la Contraloria de Cundinamarca junto con el Acto Administrativo de la Constitución de las Reservas Presupuestales de la vigencia reportada.
Todos los documentos deben ser firmados por el Representante Legal de la entidad.</t>
    </r>
  </si>
  <si>
    <t>Corresponde al número, fecha y  valor del registro presupuestal con el que se soportó el contrato suscrito durante la vigencia reportada.</t>
  </si>
  <si>
    <t xml:space="preserve">Corresponde AL CONTRATO objeto de la Constitución de la reserva </t>
  </si>
  <si>
    <r>
      <rPr>
        <b/>
        <sz val="11"/>
        <color theme="1"/>
        <rFont val="Arial Narrow"/>
        <family val="2"/>
      </rPr>
      <t xml:space="preserve">(9) CONTRATO: </t>
    </r>
    <r>
      <rPr>
        <sz val="11"/>
        <color theme="1"/>
        <rFont val="Arial Narrow"/>
        <family val="2"/>
      </rPr>
      <t xml:space="preserve"> </t>
    </r>
  </si>
  <si>
    <t xml:space="preserve">(8) REGISTRO PRESUPUESTAL: </t>
  </si>
  <si>
    <r>
      <rPr>
        <b/>
        <sz val="11"/>
        <color theme="1"/>
        <rFont val="Arial Narrow"/>
        <family val="2"/>
      </rPr>
      <t>(7) Reservas Solicitadas:</t>
    </r>
    <r>
      <rPr>
        <sz val="11"/>
        <color theme="1"/>
        <rFont val="Arial Narrow"/>
        <family val="2"/>
      </rPr>
      <t xml:space="preserve">   </t>
    </r>
  </si>
  <si>
    <r>
      <rPr>
        <b/>
        <sz val="11"/>
        <color theme="1"/>
        <rFont val="Arial Narrow"/>
        <family val="2"/>
      </rPr>
      <t>(6) Pagos:</t>
    </r>
    <r>
      <rPr>
        <sz val="11"/>
        <color theme="1"/>
        <rFont val="Arial Narrow"/>
        <family val="2"/>
      </rPr>
      <t xml:space="preserve">   </t>
    </r>
  </si>
  <si>
    <r>
      <rPr>
        <b/>
        <sz val="11"/>
        <color theme="1"/>
        <rFont val="Arial Narrow"/>
        <family val="2"/>
      </rPr>
      <t>(5) Obligaciones:</t>
    </r>
    <r>
      <rPr>
        <sz val="11"/>
        <color theme="1"/>
        <rFont val="Arial Narrow"/>
        <family val="2"/>
      </rPr>
      <t xml:space="preserve">    </t>
    </r>
  </si>
  <si>
    <r>
      <rPr>
        <b/>
        <sz val="11"/>
        <color theme="1"/>
        <rFont val="Arial Narrow"/>
        <family val="2"/>
      </rPr>
      <t>(4) Compromisos:</t>
    </r>
    <r>
      <rPr>
        <sz val="11"/>
        <color theme="1"/>
        <rFont val="Arial Narrow"/>
        <family val="2"/>
      </rPr>
      <t xml:space="preserve">  </t>
    </r>
  </si>
  <si>
    <t xml:space="preserve">(3) Apropiación Definitiva:    </t>
  </si>
  <si>
    <r>
      <rPr>
        <b/>
        <sz val="11"/>
        <color theme="1"/>
        <rFont val="Arial Narrow"/>
        <family val="2"/>
      </rPr>
      <t>(2) Nombre del Rubro Presupuestal</t>
    </r>
    <r>
      <rPr>
        <sz val="11"/>
        <color theme="1"/>
        <rFont val="Arial Narrow"/>
        <family val="2"/>
      </rPr>
      <t xml:space="preserve">:  </t>
    </r>
  </si>
  <si>
    <t xml:space="preserve">(1) Código:   </t>
  </si>
  <si>
    <t xml:space="preserve">(10) ADICIONES Y/O PRÓRROGAS: </t>
  </si>
  <si>
    <r>
      <rPr>
        <b/>
        <sz val="11"/>
        <color theme="1"/>
        <rFont val="Arial Narrow"/>
        <family val="2"/>
      </rPr>
      <t xml:space="preserve">(11) JUSTIFICACIÓN: </t>
    </r>
    <r>
      <rPr>
        <sz val="11"/>
        <color theme="1"/>
        <rFont val="Arial Narrow"/>
        <family val="2"/>
      </rPr>
      <t xml:space="preserve">      </t>
    </r>
  </si>
  <si>
    <t>Valor de la solicitud de Reserva Presupuestal constituida a 31 de Diciembre</t>
  </si>
  <si>
    <t>Plazo Prórroga (dias)</t>
  </si>
  <si>
    <t>ANEXO AL FORMATO F10_AGR  RESERVAS PRESUPUESTALES CONSTITUÍDAS EN LA VIGENCIA A RENDIR  2024</t>
  </si>
  <si>
    <t>El número del código debe ser igual al reportado en la cuenta Anual 2021413 (Ejecución Pasiva F07_AGR)</t>
  </si>
  <si>
    <t>Nombre completo del rubro afectado que  debe ser igual al reportado en la cuenta Anual 202413 (Ejecución Pasiva F07_AGR)</t>
  </si>
  <si>
    <t xml:space="preserve">Debe ser igual al reportado en la cuenta Anual 202413 (Ejecución Pasiva F07_AGR) </t>
  </si>
  <si>
    <t>Debe ser igual al reportado en la cuenta Anual 202413 (Ejecución Pasiva F07_AGR)</t>
  </si>
  <si>
    <t>A22120101003</t>
  </si>
  <si>
    <t>MAQUINARIA Y EQUIPO</t>
  </si>
  <si>
    <t>CO1.PCCNTR.7179403</t>
  </si>
  <si>
    <t>adquisicion de vehiculo para el fortalecimiento de las capacidades operativas del IDUVI</t>
  </si>
  <si>
    <t>NO</t>
  </si>
  <si>
    <t>N/A</t>
  </si>
  <si>
    <t>Se requiere constituir la reserva presupuestal en virtud a que no se ha cumplido el plazo de ejecucion el cual es de 60 dias.</t>
  </si>
  <si>
    <t>A22120202008</t>
  </si>
  <si>
    <t xml:space="preserve">SERVICIOS PRESTADOS A LAS EMPRESAS Y SERVICIOS DE PRODUCCION </t>
  </si>
  <si>
    <t>CO1.PCCNTR.6426258</t>
  </si>
  <si>
    <t>PRESTACION DE SERVICIOS PROFESIONALES PARA LA REPRESENTACION JUDICIAL Y EXTRA JUDICIAL DEL IDUVI EN LOS PROCESOS ASIGNADOS CON OCASIÓN DE LAS DIFERENTES ACCIONES ANTE LA JURISDICCION DE LO CONTENCIOSO ADMINISTRATIVO, ORDINARIA Y CONSTITUCIONAL, COMO DEMANDANTE, DEMANDADO O TERCERO CON INTERES DIRECTO.</t>
  </si>
  <si>
    <t>SI</t>
  </si>
  <si>
    <t xml:space="preserve">Se requiere de la representacion judicial permanente e ininterrumpida teniendo encuenta los actuales procesos juridicos, y de esta manera no interrumpir la representacion. </t>
  </si>
  <si>
    <t>C12320202007</t>
  </si>
  <si>
    <t>SERVICIOS FINANCIEROS Y SERVICIOS CONEXOS;SERVICIOS INMOBILIARIOS; Y SERVICIOS DE ARRENDAMIENTO Y LEASING</t>
  </si>
  <si>
    <t>OFERTA DE COMPRA No. 001 DE 2024</t>
  </si>
  <si>
    <t>ADQUISICIÓN DE UN PREDIO DE IMPORTANCIA ESTRATÉGICA HÍDRICA Y AMBIENTAL PARA LA CONSERVACIÓN DE RECURSOS HÍDRICOS MATRICULA INMOBILIARIA 50N-20391712</t>
  </si>
  <si>
    <t>compraventa del predio de importancia hídrica “El Descanso Segundo”. Compraventa que no pudo llevarse a cabo durante la vigencia fiscal del 2024 toda vez que el termino de tiempo no permitía que se respetara el derecho fundamental al debido proceso, circunstancia que obliga al INSTITUTO DE DESARROLLO URBANO, VIVIENDA Y GESTIÓN TERRITORIAL DE CHÍA-IDUVI a reservar los recursos con el fin de garantizar derechos fundamentales.</t>
  </si>
  <si>
    <t xml:space="preserve">compraventa del predio de importancia hídrica “El Descanso Segundo”. Compraventa que no pudo llevarse a cabo durante la vigencia fiscal del 2024 toda vez que el termino de tiempo no permitía que se respetara el derecho fundamental al debido proceso, circunstancia que obliga al INSTITUTO DE DESARROLLO URBANO, VIVIENDA Y GESTIÓN TERRITORIAL DE CHÍA-IDUVI a reservar los recursos con el fin de garantizar derechos fundamentales </t>
  </si>
  <si>
    <t>C12320202008</t>
  </si>
  <si>
    <t>2024000147 - 2024000151</t>
  </si>
  <si>
    <t>CO1.PCCNTR.6722421</t>
  </si>
  <si>
    <t xml:space="preserve">PRESTASION DE SERVICIOS PROFESIONALES PARA APOYAR Y FORTALECER LA REVISION Y VERIFICACION DE LAS CONDICIONES TECNICAS DEL PRPOGRAMA DE SUBCIDIOS QUE OTORGA EL IDUVI </t>
  </si>
  <si>
    <t>teniendo en cuenta que; al cierre presupuestal no se presentó por parte del contratista informe en debida forma, por lo cual excede la presente vigencia, circunstancia que obliga al INSTITUTO DE DESARROLLO URBANO, VIVIENDA Y GESTIÓN TERRITORIAL DE CHÍA-IDUVI a reservar los recursos.</t>
  </si>
  <si>
    <t>2024000257 - 2024000258</t>
  </si>
  <si>
    <t>OFERTA DE COMPRA No. 04  DEL 2024</t>
  </si>
  <si>
    <t>Adquisición predial “con cedula catastral 01-000-0214-0064-000 y folio matricula inmobiliaria 50N-424916</t>
  </si>
  <si>
    <t>Contrato que no pudo llevarse a cabo durante la vigencia fiscal del 2024, toda vez que el termino de tiempo no permitía que se respetara el derecho fundamental al debido proceso, circunstancia que obliga al INSTITUTO DE DESARROLLO URBANO, VIVIENDA Y GESTIÓN TERRITORIAL DE CHÍA-IDUVI a reservar los recursos</t>
  </si>
  <si>
    <t xml:space="preserve">2024000259 - 2024000260 </t>
  </si>
  <si>
    <t>OFERTA DE COMPRA No. 05  DEL 2024</t>
  </si>
  <si>
    <t>Adquisición predial “con cedula catastral 01-000-0214-0065-000 y folio matricula inmobiliaria 50N-345671</t>
  </si>
  <si>
    <t>CO1.PCCNTR.7095644</t>
  </si>
  <si>
    <t>C12320202005</t>
  </si>
  <si>
    <t>CONSTRUCCION Y SERVICIOS DE LA CONSTRUCCION</t>
  </si>
  <si>
    <t>Para cumplir cabalmente el objeto contractual se requiere de mayor tiempo de ejecución que supera el periodo fiscal actual, circunstancia que obliga al INSTITUTO DE DESARROLLO URBANO, VIVIENDA Y GESTIÓN TERRITORIAL DE CHÍA-IDUVI a reservar los recursos</t>
  </si>
  <si>
    <t xml:space="preserve"> MANTENIMIENTO Y ADECUACIÓN DE LA PLAZA DE MERCADO EL CACIQUE DEL MUNICIPIO DE CHIA CUNDINAMARCA,</t>
  </si>
  <si>
    <t xml:space="preserve"> INTERVENTORIA TECNICA, ADMINISTRATIVA, AMBIENTAL, SST, LEGAL Y CONTABLE PARA EL MANTENIMIENTO Y ADECUACIÓN DE LA PLAZA DE MERCADO EL CACIQUE DEL MUNICIPIO DE CHIA CUNDINAMARCA</t>
  </si>
  <si>
    <t>CO1.PCCNTR.7099772</t>
  </si>
  <si>
    <t xml:space="preserve">Teniendo en cuenta que; la obra del contrato al cual se le realiza interventoría no ha concluido y se continua con la ejecución se requiere la continuidad de la interventoría, circunstancia que obliga al INSTITUTO DE DESARROLLO URBANO, VIVIENDA Y GESTIÓN TERRITORIAL DE CHÍA-IDUVI a reservar los recursos. </t>
  </si>
  <si>
    <t xml:space="preserve">CO1.PCCNTR.7017123 </t>
  </si>
  <si>
    <t>CONSTRUCCIÓN Y MANTENIMIENTO DE CERRAMIENTOS Y OBRAS COMPLEMENTARIAS EN EL SECTOR DE BOJACA, BACHUE, SAN LUIS Y SANTA LUCIA PREDIOS PROPIEDAD DEL MUNICIPIO DE CHIA CUNDINAMARCA</t>
  </si>
  <si>
    <t>2024000211 - 2024000256</t>
  </si>
  <si>
    <t>20/11/2024 - 30/12/2024</t>
  </si>
  <si>
    <t xml:space="preserve">Teniendo en cuenta que; se requirió incrementar las cantidades de material necesarias para la intervención de cerramiento existente para mantenimiento de tubería y limpieza de superficie en piedra natural para el adecuado cumplimiento del objeto contractual, lo que conllevo a que se exceda la presente vigencia fiscal, circunstancia que obliga al INSTITUTO DE DESARROLLO URBANO, VIVIENDA Y GESTIÓN TERRITORIAL DE CHÍA-IDUVI a reservar los recursos. </t>
  </si>
  <si>
    <t>CO1.PCCNTR.7003901</t>
  </si>
  <si>
    <t>MANTENIMIENTO, MEJORAMIENTO Y ADECUACIÓN DEL PARQUE PRINCIPAL SANTANDER DEL MUNICIPIO DE CHIA CUNDINAMARCA</t>
  </si>
  <si>
    <t>14/112024</t>
  </si>
  <si>
    <t>2024000206 - 2024000255</t>
  </si>
  <si>
    <t>13/11/2024 - 30/12/2024</t>
  </si>
  <si>
    <t>Teniendo en cuenta que; al cierre presupuestal no fue posible entregar los 25 subsidios de vivienda proyectados en el contrato por lo cual excede la presente vigencia, circunstancia que obliga al INSTITUTO DE DESARROLLO URBANO, VIVIENDA Y GESTIÓN TERRITORIAL DE CHÍA-IDUVI a reservar los recursos.</t>
  </si>
  <si>
    <t xml:space="preserve">Teniendo en cuenta que; se requirió de una adición y prórroga del contrato para poder dar cumplimiento al objeto contractual, circunstancia que obliga al INSTITUTO DE DESARROLLO URBANO, VIVIENDA Y GESTIÓN TERRITORIAL DE CHÍA-IDUVI a reservar los recursos. </t>
  </si>
  <si>
    <t>C12331203</t>
  </si>
  <si>
    <t>RECURSOS PARA EL MEJORAMIENTO DE VIVIENDA URBANA Y RURAL</t>
  </si>
  <si>
    <t>RESOLUCION 104  DEL 2024 Y RESOLUCION 190 DEL 2024</t>
  </si>
  <si>
    <t>28/05/2024 - 06/11/2024</t>
  </si>
  <si>
    <t>REALIZAR LA ENTREGA DE LOS SUBSIDIOS A LAS FAMILIAS BENEFICIADAS PARA LA ADQUISICIÓN DE VIVIENDA NUEVA EN EL PROYECTO LOS PINOS,</t>
  </si>
  <si>
    <t>CO1.PCCNTR.7147898</t>
  </si>
  <si>
    <t xml:space="preserve"> MANTENIMIENTO, ADECUACIÓN Y MEJORAMIENTO DE LA CASA DE LA CULTURA Y AUDITORIO ZEA MAYS DEL MUNICIPIO DE CHIA CUNDINAMARCA.</t>
  </si>
  <si>
    <t>C12320201003</t>
  </si>
  <si>
    <t>OTROS BIENES TRANSPORTABLES EXCEPTO PRODUCTOS METALICOS, MAQUINARIA Y EQUIPO</t>
  </si>
  <si>
    <t>2024000230 - 2024000231</t>
  </si>
  <si>
    <t>Orden de Compra No. 138591</t>
  </si>
  <si>
    <t>ADQUISICIÓN DE MATERIALES  PARA LA EJECUCIÓN DE LOS PROGRAMAS DE  SUBSIDIO DE CONSTRUCCIÓN EN SITIO PROPIO Y  MEJORAMIENTO DE VIVIENDA EN ZONAS URBANAS Y RURALES DEL MUNICIPIO DE CHÍA</t>
  </si>
  <si>
    <t>no fue posible que el contratista entregara la totalidad de los bienes solicitados en la orden de compra, lo que conllevo a que se exceda la vigencia fiscal presente, circunstancia que obliga al INSTITUTO DE DESARROLLO URBANO, VIVIENDA Y GESTIÓN TERRITORIAL DE CHÍA-IDUVI a reservar los recursos</t>
  </si>
  <si>
    <t>Durante la presente vigencia fiscal el contratista no logro entregar la totalidad de actividades solicitadas para el cumplimiento contractual, circunstancia que obliga al INSTITUTO DE DESARROLLO URBANO, VIVIENDA Y GESTIÓN TERRITORIAL DE CHÍA-IDUVI a reservar los recursos.</t>
  </si>
  <si>
    <t>INTERVENTORIA TECNICA, ADMINISTRATIVA, AMBIENTAL, SST, LEGAL Y CONTABLE PARA EL MANTENIMIENTO, ADECUACIÓN Y MEJORAMIENTO DE LA CASA DE LA CULTURA Y AUDITORIO ZEA MAYS DEL MUNICIPIO DE CHIA CUNDINAMARCA</t>
  </si>
  <si>
    <t>CO1.PCCNTR.7167560</t>
  </si>
  <si>
    <t xml:space="preserve">Dado que el contratista no ha podido presentar el primer entregable del contrato de obra, el contrato de interventoría no puede realizar el seguimiento correspondiente, lo que imposibilita el desembolso de los recursos asignados para la vigencia 2024, circunstancia que obliga al INSTITUTO DE DESARROLLO URBANO, VIVIENDA Y GESTIÓN TERRITORIAL DE CHÍA-IDUVI a reservar los recursos. </t>
  </si>
  <si>
    <t>PRESTACIÓN DEL SERVICIO DE CORTE DE CÉSPED Y MANTENIMIENTO DE ZONAS VERDES EN LAS ÁREAS PÚBLICAS ADMINISTRADAS POR EL INSTITUTO DE DESARROLLO URBANO, VIVIENDA Y GESTIÓN TERRITORIAL DE CHÍA (IDUVI)</t>
  </si>
  <si>
    <t xml:space="preserve">CO1.PCCNTR.7069669 </t>
  </si>
  <si>
    <t>se requirió prórroga para dar cumplimiento al objeto contractual, lo que conllevo a que se exceda la presente vigencia fiscal, circunstancia que obliga al INSTITUTO DE DESARROLLO URBANO, VIVIENDA Y GESTIÓN TERRITORIAL DE CHÍA-IDUVI a reservar los recursos.</t>
  </si>
  <si>
    <t>JAIME EDUARDO MUÑOZ VERA</t>
  </si>
  <si>
    <t>LUIS GABRIEL MONTAÑEZ GARZON</t>
  </si>
  <si>
    <t>Dirección: CARRERA 8 N. 14 - 20 OF: 301 A 307</t>
  </si>
  <si>
    <t>Telefonos Fijos y Celular 88444398 -8844708 - 3134732395</t>
  </si>
  <si>
    <t>NANCY JANNETH AGUDELO MORENO</t>
  </si>
  <si>
    <t xml:space="preserve">INSTITUTO DE DESARROLLO URBANO, VIVIENDA Y GESTION TERRITORIAL DE CHÍA </t>
  </si>
  <si>
    <t xml:space="preserve">JHON HENRY PAEZ CORTES </t>
  </si>
  <si>
    <t>3173791170 - 3007615041</t>
  </si>
  <si>
    <t>NANCY.AGUDELO@IDUVICHIA.GOV.CO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</si>
</sst>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9" x14ac:knownFonts="1">
    <font>
      <sz val="11"/>
      <color theme="1"/>
      <name val="Calibri"/>
      <family val="2"/>
      <scheme val="minor"/>
    </font>
    <font>
      <sz val="11"/>
      <color theme="1"/>
      <name val="Calibri"/>
      <family val="2"/>
      <scheme val="minor"/>
    </font>
    <font>
      <sz val="11"/>
      <color theme="1"/>
      <name val="Arial Narrow"/>
      <family val="2"/>
    </font>
    <font>
      <b/>
      <sz val="11"/>
      <color theme="1"/>
      <name val="Arial Narrow"/>
      <family val="2"/>
    </font>
    <font>
      <sz val="10"/>
      <name val="MS Sans Serif"/>
      <family val="2"/>
    </font>
    <font>
      <b/>
      <sz val="9"/>
      <name val="Tahoma"/>
      <family val="2"/>
    </font>
    <font>
      <sz val="9"/>
      <name val="Tahoma"/>
      <family val="2"/>
    </font>
    <font>
      <sz val="10"/>
      <name val="Arial"/>
      <family val="2"/>
    </font>
    <font>
      <sz val="10"/>
      <name val="Tahoma"/>
      <family val="2"/>
    </font>
    <font>
      <sz val="11"/>
      <color indexed="8"/>
      <name val="Calibri"/>
      <family val="2"/>
    </font>
    <font>
      <b/>
      <sz val="18"/>
      <color theme="1"/>
      <name val="Arial Narrow"/>
      <family val="2"/>
    </font>
    <font>
      <b/>
      <sz val="9"/>
      <color theme="1"/>
      <name val="Arial Narrow"/>
      <family val="2"/>
    </font>
    <font>
      <b/>
      <sz val="9"/>
      <name val="Arial Narrow"/>
      <family val="2"/>
    </font>
    <font>
      <sz val="9"/>
      <color theme="1"/>
      <name val="Arial Narrow"/>
      <family val="2"/>
    </font>
    <font>
      <b/>
      <sz val="10"/>
      <color theme="1"/>
      <name val="Arial Narrow"/>
      <family val="2"/>
    </font>
    <font>
      <b/>
      <i/>
      <u/>
      <sz val="11"/>
      <color theme="1"/>
      <name val="Arial Narrow"/>
      <family val="2"/>
    </font>
    <font>
      <sz val="11"/>
      <color theme="1"/>
      <name val="Arial"/>
      <family val="2"/>
    </font>
    <font>
      <sz val="9"/>
      <color rgb="FF000000"/>
      <name val="Arial"/>
      <family val="2"/>
    </font>
    <font>
      <u/>
      <sz val="11"/>
      <color theme="1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top/>
      <bottom style="thin">
        <color indexed="64"/>
      </bottom>
      <diagonal/>
    </border>
  </borders>
  <cellStyleXfs count="7">
    <xf numFmtId="0" fontId="0" fillId="0" borderId="0"/>
    <xf numFmtId="43" fontId="1" fillId="0" borderId="0" applyFont="0" applyFill="0" applyBorder="0" applyAlignment="0" applyProtection="0"/>
    <xf numFmtId="0" fontId="4" fillId="0" borderId="0"/>
    <xf numFmtId="0" fontId="7" fillId="0" borderId="0"/>
    <xf numFmtId="40" fontId="4" fillId="0" borderId="0" applyFont="0" applyFill="0" applyBorder="0" applyAlignment="0" applyProtection="0"/>
    <xf numFmtId="43" fontId="9" fillId="0" borderId="0" applyFont="0" applyFill="0" applyBorder="0" applyAlignment="0" applyProtection="0"/>
    <xf numFmtId="0" fontId="18" fillId="0" borderId="0" applyNumberFormat="0" applyFill="0" applyBorder="0" applyAlignment="0" applyProtection="0"/>
  </cellStyleXfs>
  <cellXfs count="72">
    <xf numFmtId="0" fontId="0" fillId="0" borderId="0" xfId="0"/>
    <xf numFmtId="0" fontId="2" fillId="0" borderId="1" xfId="0" applyFont="1" applyBorder="1" applyAlignment="1">
      <alignment horizontal="center" vertical="center"/>
    </xf>
    <xf numFmtId="164" fontId="2" fillId="0" borderId="1" xfId="1" applyNumberFormat="1" applyFont="1" applyBorder="1" applyAlignment="1">
      <alignment horizontal="center" vertical="center"/>
    </xf>
    <xf numFmtId="0" fontId="2" fillId="0" borderId="0" xfId="0" applyFont="1" applyAlignment="1">
      <alignment horizontal="center" vertical="center"/>
    </xf>
    <xf numFmtId="0" fontId="6" fillId="0" borderId="0" xfId="2" applyFont="1"/>
    <xf numFmtId="0" fontId="7" fillId="0" borderId="0" xfId="3"/>
    <xf numFmtId="0" fontId="7" fillId="0" borderId="0" xfId="3" applyAlignment="1">
      <alignment vertical="justify"/>
    </xf>
    <xf numFmtId="38" fontId="6" fillId="0" borderId="0" xfId="4" applyNumberFormat="1" applyFont="1" applyFill="1" applyBorder="1"/>
    <xf numFmtId="164" fontId="6" fillId="0" borderId="0" xfId="5" applyNumberFormat="1" applyFont="1" applyFill="1" applyBorder="1"/>
    <xf numFmtId="0" fontId="6" fillId="0" borderId="0" xfId="2" applyFont="1" applyAlignment="1">
      <alignment horizontal="center"/>
    </xf>
    <xf numFmtId="4" fontId="8" fillId="3" borderId="0" xfId="2" applyNumberFormat="1" applyFont="1" applyFill="1"/>
    <xf numFmtId="0" fontId="5" fillId="0" borderId="0" xfId="2" applyFont="1"/>
    <xf numFmtId="164" fontId="3" fillId="4" borderId="1" xfId="0" applyNumberFormat="1" applyFont="1" applyFill="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xf>
    <xf numFmtId="0" fontId="3" fillId="0" borderId="0" xfId="0" applyFont="1" applyAlignment="1">
      <alignment horizontal="left" vertical="center"/>
    </xf>
    <xf numFmtId="0" fontId="2" fillId="0" borderId="1" xfId="0" applyFont="1" applyBorder="1" applyAlignment="1">
      <alignment horizontal="left" vertical="center"/>
    </xf>
    <xf numFmtId="0" fontId="3" fillId="0" borderId="0" xfId="0" applyFont="1" applyAlignment="1">
      <alignment vertical="center"/>
    </xf>
    <xf numFmtId="0" fontId="10" fillId="2" borderId="0" xfId="0" applyFont="1" applyFill="1" applyAlignment="1">
      <alignment horizontal="left" vertical="center"/>
    </xf>
    <xf numFmtId="0" fontId="2" fillId="2" borderId="0" xfId="0" applyFont="1" applyFill="1" applyAlignment="1">
      <alignment horizontal="center" vertical="center"/>
    </xf>
    <xf numFmtId="0" fontId="13" fillId="0" borderId="0" xfId="0" applyFont="1" applyAlignment="1">
      <alignment horizontal="center" vertical="center"/>
    </xf>
    <xf numFmtId="0" fontId="11" fillId="2" borderId="1" xfId="0" applyFont="1" applyFill="1" applyBorder="1" applyAlignment="1">
      <alignment horizontal="center" vertical="center" wrapText="1"/>
    </xf>
    <xf numFmtId="0" fontId="14" fillId="0" borderId="0" xfId="0" applyFont="1" applyAlignment="1">
      <alignment horizontal="left"/>
    </xf>
    <xf numFmtId="0" fontId="2" fillId="0" borderId="0" xfId="0" applyFont="1" applyAlignment="1">
      <alignment horizontal="center"/>
    </xf>
    <xf numFmtId="0" fontId="2" fillId="0" borderId="0" xfId="0" applyFont="1"/>
    <xf numFmtId="0" fontId="2" fillId="0" borderId="3" xfId="0" applyFont="1" applyBorder="1" applyAlignment="1">
      <alignment horizontal="center"/>
    </xf>
    <xf numFmtId="0" fontId="15"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8" xfId="0" applyFont="1" applyBorder="1" applyAlignment="1">
      <alignment horizontal="center"/>
    </xf>
    <xf numFmtId="14" fontId="2" fillId="0" borderId="1" xfId="1" applyNumberFormat="1" applyFont="1" applyBorder="1" applyAlignment="1">
      <alignment horizontal="center" vertical="center"/>
    </xf>
    <xf numFmtId="0" fontId="2" fillId="0" borderId="1" xfId="1" applyNumberFormat="1" applyFont="1" applyBorder="1" applyAlignment="1">
      <alignment horizontal="center" vertical="center"/>
    </xf>
    <xf numFmtId="164" fontId="2" fillId="0" borderId="1" xfId="1" applyNumberFormat="1" applyFont="1" applyBorder="1" applyAlignment="1">
      <alignment horizontal="center" vertical="center" wrapText="1"/>
    </xf>
    <xf numFmtId="1" fontId="2" fillId="0" borderId="8" xfId="0" applyNumberFormat="1" applyFont="1" applyBorder="1" applyAlignment="1">
      <alignment horizontal="center"/>
    </xf>
    <xf numFmtId="1" fontId="11" fillId="2" borderId="1" xfId="0" applyNumberFormat="1" applyFont="1" applyFill="1" applyBorder="1" applyAlignment="1">
      <alignment horizontal="center" vertical="center" wrapText="1"/>
    </xf>
    <xf numFmtId="1" fontId="2" fillId="0" borderId="1" xfId="1" applyNumberFormat="1" applyFont="1" applyBorder="1" applyAlignment="1">
      <alignment horizontal="center" vertical="center"/>
    </xf>
    <xf numFmtId="1" fontId="2" fillId="0" borderId="0" xfId="0" applyNumberFormat="1" applyFont="1" applyAlignment="1">
      <alignment horizontal="center" vertical="center"/>
    </xf>
    <xf numFmtId="1" fontId="2" fillId="0" borderId="8" xfId="0" applyNumberFormat="1" applyFont="1" applyBorder="1" applyAlignment="1">
      <alignment horizontal="center" vertical="center"/>
    </xf>
    <xf numFmtId="1" fontId="2" fillId="0" borderId="0" xfId="0" applyNumberFormat="1" applyFont="1" applyAlignment="1">
      <alignment vertical="center"/>
    </xf>
    <xf numFmtId="1" fontId="2" fillId="0" borderId="0" xfId="0" applyNumberFormat="1" applyFont="1" applyAlignment="1">
      <alignment horizontal="left" vertical="center"/>
    </xf>
    <xf numFmtId="1" fontId="2" fillId="0" borderId="0" xfId="0" applyNumberFormat="1" applyFont="1" applyAlignment="1">
      <alignment horizontal="left" vertical="center" wrapText="1"/>
    </xf>
    <xf numFmtId="49" fontId="2" fillId="0" borderId="1" xfId="1" applyNumberFormat="1" applyFont="1" applyBorder="1" applyAlignment="1">
      <alignment horizontal="center" vertical="center" wrapText="1"/>
    </xf>
    <xf numFmtId="49" fontId="2" fillId="0" borderId="0" xfId="0" applyNumberFormat="1" applyFont="1" applyAlignment="1">
      <alignment horizontal="center"/>
    </xf>
    <xf numFmtId="49" fontId="11" fillId="2" borderId="1" xfId="0" applyNumberFormat="1" applyFont="1" applyFill="1" applyBorder="1" applyAlignment="1">
      <alignment horizontal="center" vertical="center" wrapText="1"/>
    </xf>
    <xf numFmtId="49" fontId="2" fillId="0" borderId="0" xfId="0" applyNumberFormat="1" applyFont="1" applyAlignment="1">
      <alignment horizontal="center" vertical="center"/>
    </xf>
    <xf numFmtId="49" fontId="2" fillId="0" borderId="8" xfId="0" applyNumberFormat="1" applyFont="1" applyBorder="1" applyAlignment="1">
      <alignment horizontal="center" vertical="center"/>
    </xf>
    <xf numFmtId="49" fontId="2" fillId="0" borderId="0" xfId="0" applyNumberFormat="1" applyFont="1" applyAlignment="1">
      <alignment vertical="center"/>
    </xf>
    <xf numFmtId="49" fontId="2" fillId="0" borderId="0" xfId="0" applyNumberFormat="1" applyFont="1" applyAlignment="1">
      <alignment horizontal="left" vertical="center"/>
    </xf>
    <xf numFmtId="0" fontId="2" fillId="0" borderId="1" xfId="0" applyFont="1" applyBorder="1" applyAlignment="1">
      <alignment horizontal="left" vertical="center" wrapText="1"/>
    </xf>
    <xf numFmtId="0" fontId="2" fillId="0" borderId="1" xfId="1" applyNumberFormat="1" applyFont="1" applyBorder="1" applyAlignment="1">
      <alignment horizontal="center" vertical="center" wrapText="1"/>
    </xf>
    <xf numFmtId="0" fontId="16" fillId="0" borderId="0" xfId="0" applyFont="1" applyAlignment="1">
      <alignment wrapText="1"/>
    </xf>
    <xf numFmtId="49" fontId="2" fillId="0" borderId="1" xfId="1" applyNumberFormat="1" applyFont="1" applyBorder="1" applyAlignment="1">
      <alignment horizontal="left" vertical="center" wrapText="1"/>
    </xf>
    <xf numFmtId="0" fontId="17" fillId="0" borderId="0" xfId="0" applyFont="1" applyAlignment="1">
      <alignment wrapText="1"/>
    </xf>
    <xf numFmtId="14" fontId="2" fillId="0" borderId="1" xfId="1" applyNumberFormat="1" applyFont="1" applyBorder="1" applyAlignment="1">
      <alignment horizontal="center" vertical="center" wrapText="1"/>
    </xf>
    <xf numFmtId="0" fontId="0" fillId="0" borderId="0" xfId="0" applyAlignment="1">
      <alignment vertical="center" wrapText="1"/>
    </xf>
    <xf numFmtId="0" fontId="18" fillId="0" borderId="3" xfId="6" applyBorder="1" applyAlignment="1">
      <alignment horizontal="center"/>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3" fillId="0" borderId="0" xfId="0" applyFont="1" applyAlignment="1">
      <alignment horizontal="center" vertical="center"/>
    </xf>
    <xf numFmtId="0" fontId="2" fillId="0" borderId="8" xfId="0" applyFont="1" applyBorder="1" applyAlignment="1">
      <alignment horizontal="center"/>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3" fillId="4" borderId="1" xfId="0" applyFont="1" applyFill="1" applyBorder="1" applyAlignment="1">
      <alignment horizontal="center" vertical="center"/>
    </xf>
    <xf numFmtId="0" fontId="5" fillId="0" borderId="7" xfId="2" applyFont="1" applyBorder="1" applyAlignment="1">
      <alignment horizontal="center" vertical="center"/>
    </xf>
    <xf numFmtId="0" fontId="5" fillId="0" borderId="0" xfId="2" applyFont="1" applyAlignment="1">
      <alignment horizontal="center" wrapText="1"/>
    </xf>
    <xf numFmtId="0" fontId="5" fillId="0" borderId="0" xfId="2" applyFont="1" applyAlignment="1">
      <alignment horizontal="left" wrapText="1"/>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cellXfs>
  <cellStyles count="7">
    <cellStyle name="Hipervínculo" xfId="6" builtinId="8"/>
    <cellStyle name="Millares" xfId="1" builtinId="3"/>
    <cellStyle name="Millares 2" xfId="4"/>
    <cellStyle name="Millares 4 3" xfId="5"/>
    <cellStyle name="Normal" xfId="0" builtinId="0"/>
    <cellStyle name="Normal 2" xfId="2"/>
    <cellStyle name="Normal 6"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1</xdr:col>
      <xdr:colOff>173182</xdr:colOff>
      <xdr:row>26</xdr:row>
      <xdr:rowOff>51955</xdr:rowOff>
    </xdr:from>
    <xdr:to>
      <xdr:col>1</xdr:col>
      <xdr:colOff>1273848</xdr:colOff>
      <xdr:row>30</xdr:row>
      <xdr:rowOff>84666</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8057" y="25064605"/>
          <a:ext cx="1100666" cy="823286"/>
        </a:xfrm>
        <a:prstGeom prst="rect">
          <a:avLst/>
        </a:prstGeom>
        <a:noFill/>
        <a:ln>
          <a:noFill/>
        </a:ln>
      </xdr:spPr>
    </xdr:pic>
    <xdr:clientData/>
  </xdr:twoCellAnchor>
  <xdr:twoCellAnchor editAs="oneCell">
    <xdr:from>
      <xdr:col>12</xdr:col>
      <xdr:colOff>173182</xdr:colOff>
      <xdr:row>24</xdr:row>
      <xdr:rowOff>917865</xdr:rowOff>
    </xdr:from>
    <xdr:to>
      <xdr:col>14</xdr:col>
      <xdr:colOff>597325</xdr:colOff>
      <xdr:row>30</xdr:row>
      <xdr:rowOff>203584</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118773" y="23916410"/>
          <a:ext cx="2623552" cy="1329265"/>
        </a:xfrm>
        <a:prstGeom prst="rect">
          <a:avLst/>
        </a:prstGeom>
      </xdr:spPr>
    </xdr:pic>
    <xdr:clientData/>
  </xdr:twoCellAnchor>
  <xdr:twoCellAnchor editAs="oneCell">
    <xdr:from>
      <xdr:col>4</xdr:col>
      <xdr:colOff>710045</xdr:colOff>
      <xdr:row>24</xdr:row>
      <xdr:rowOff>727882</xdr:rowOff>
    </xdr:from>
    <xdr:to>
      <xdr:col>6</xdr:col>
      <xdr:colOff>1316181</xdr:colOff>
      <xdr:row>32</xdr:row>
      <xdr:rowOff>199566</xdr:rowOff>
    </xdr:to>
    <xdr:pic>
      <xdr:nvPicPr>
        <xdr:cNvPr id="5" name="Imagen 4">
          <a:extLst>
            <a:ext uri="{FF2B5EF4-FFF2-40B4-BE49-F238E27FC236}">
              <a16:creationId xmlns:a16="http://schemas.microsoft.com/office/drawing/2014/main" id="{1BDC5FE7-BDB3-54E4-9B75-2B605220E0EA}"/>
            </a:ext>
          </a:extLst>
        </xdr:cNvPr>
        <xdr:cNvPicPr>
          <a:picLocks noChangeAspect="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sharpenSoften amount="50000"/>
                  </a14:imgEffect>
                </a14:imgLayer>
              </a14:imgProps>
            </a:ext>
            <a:ext uri="{28A0092B-C50C-407E-A947-70E740481C1C}">
              <a14:useLocalDpi xmlns:a14="http://schemas.microsoft.com/office/drawing/2010/main" val="0"/>
            </a:ext>
          </a:extLst>
        </a:blip>
        <a:stretch>
          <a:fillRect/>
        </a:stretch>
      </xdr:blipFill>
      <xdr:spPr>
        <a:xfrm>
          <a:off x="6407727" y="23726427"/>
          <a:ext cx="2303318" cy="193086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ANCY.AGUDELO@IDUVICHIA.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75"/>
  <sheetViews>
    <sheetView showGridLines="0" tabSelected="1" topLeftCell="A25" zoomScale="55" zoomScaleNormal="55" zoomScaleSheetLayoutView="90" workbookViewId="0">
      <selection activeCell="M18" sqref="M18"/>
    </sheetView>
  </sheetViews>
  <sheetFormatPr baseColWidth="10" defaultColWidth="11.42578125" defaultRowHeight="16.5" x14ac:dyDescent="0.25"/>
  <cols>
    <col min="1" max="1" width="13.5703125" style="3" customWidth="1"/>
    <col min="2" max="2" width="21.28515625" style="3" customWidth="1"/>
    <col min="3" max="3" width="17" style="3" customWidth="1"/>
    <col min="4" max="4" width="33.85546875" style="3" customWidth="1"/>
    <col min="5" max="5" width="11.7109375" style="3" customWidth="1"/>
    <col min="6" max="6" width="13.7109375" style="3" customWidth="1"/>
    <col min="7" max="7" width="23" style="3" customWidth="1"/>
    <col min="8" max="8" width="14.5703125" style="3" customWidth="1"/>
    <col min="9" max="9" width="33.7109375" style="3" bestFit="1" customWidth="1"/>
    <col min="10" max="10" width="15.28515625" style="3" customWidth="1"/>
    <col min="11" max="11" width="20.42578125" style="3" customWidth="1"/>
    <col min="12" max="12" width="14.5703125" style="3" customWidth="1"/>
    <col min="13" max="13" width="13.85546875" style="36" customWidth="1"/>
    <col min="14" max="14" width="19.140625" style="3" bestFit="1" customWidth="1"/>
    <col min="15" max="15" width="9.85546875" style="3" bestFit="1" customWidth="1"/>
    <col min="16" max="16" width="22" style="3" bestFit="1" customWidth="1"/>
    <col min="17" max="17" width="49" style="44" customWidth="1"/>
    <col min="18" max="18" width="9.28515625" style="3" customWidth="1"/>
    <col min="19" max="19" width="12" style="3" bestFit="1" customWidth="1"/>
    <col min="20" max="20" width="8.7109375" style="3" customWidth="1"/>
    <col min="21" max="21" width="12" style="3" customWidth="1"/>
    <col min="22" max="22" width="11.42578125" style="3"/>
    <col min="23" max="23" width="50" style="3" customWidth="1"/>
    <col min="24" max="16384" width="11.42578125" style="3"/>
  </cols>
  <sheetData>
    <row r="1" spans="1:23" x14ac:dyDescent="0.25">
      <c r="A1" s="58" t="s">
        <v>12</v>
      </c>
      <c r="B1" s="58"/>
      <c r="C1" s="58"/>
      <c r="D1" s="58"/>
      <c r="E1" s="58"/>
      <c r="F1" s="58"/>
      <c r="G1" s="58"/>
      <c r="H1" s="58"/>
      <c r="I1" s="58"/>
      <c r="J1" s="58"/>
      <c r="K1" s="58"/>
      <c r="L1" s="58"/>
      <c r="M1" s="58"/>
      <c r="N1" s="58"/>
      <c r="O1" s="58"/>
      <c r="P1" s="58"/>
      <c r="Q1" s="58"/>
      <c r="R1" s="58"/>
      <c r="S1" s="58"/>
      <c r="T1" s="58"/>
      <c r="U1" s="58"/>
      <c r="V1" s="58"/>
      <c r="W1" s="58"/>
    </row>
    <row r="2" spans="1:23" x14ac:dyDescent="0.25">
      <c r="A2" s="58" t="s">
        <v>70</v>
      </c>
      <c r="B2" s="58"/>
      <c r="C2" s="58"/>
      <c r="D2" s="58"/>
      <c r="E2" s="58"/>
      <c r="F2" s="58"/>
      <c r="G2" s="58"/>
      <c r="H2" s="58"/>
      <c r="I2" s="58"/>
      <c r="J2" s="58"/>
      <c r="K2" s="58"/>
      <c r="L2" s="58"/>
      <c r="M2" s="58"/>
      <c r="N2" s="58"/>
      <c r="O2" s="58"/>
      <c r="P2" s="58"/>
      <c r="Q2" s="58"/>
      <c r="R2" s="58"/>
      <c r="S2" s="58"/>
      <c r="T2" s="58"/>
      <c r="U2" s="58"/>
      <c r="V2" s="58"/>
      <c r="W2" s="58"/>
    </row>
    <row r="3" spans="1:23" x14ac:dyDescent="0.25">
      <c r="A3" s="58"/>
      <c r="B3" s="58"/>
      <c r="C3" s="58"/>
      <c r="D3" s="58"/>
      <c r="E3" s="58"/>
      <c r="F3" s="58"/>
      <c r="G3" s="58"/>
      <c r="H3" s="58"/>
      <c r="I3" s="58"/>
      <c r="J3" s="58"/>
      <c r="K3" s="58"/>
      <c r="L3" s="58"/>
      <c r="M3" s="58"/>
      <c r="N3" s="58"/>
      <c r="O3" s="58"/>
      <c r="P3" s="58"/>
      <c r="Q3" s="58"/>
      <c r="R3" s="58"/>
      <c r="S3" s="58"/>
      <c r="T3" s="58"/>
      <c r="U3" s="58"/>
      <c r="V3" s="58"/>
      <c r="W3" s="58"/>
    </row>
    <row r="5" spans="1:23" s="23" customFormat="1" x14ac:dyDescent="0.3">
      <c r="A5" s="22" t="s">
        <v>36</v>
      </c>
      <c r="C5" s="59" t="s">
        <v>151</v>
      </c>
      <c r="D5" s="59"/>
      <c r="E5" s="59"/>
      <c r="F5" s="59"/>
      <c r="G5" s="59"/>
      <c r="I5" s="22" t="s">
        <v>14</v>
      </c>
      <c r="K5" s="24"/>
      <c r="L5" s="59" t="s">
        <v>152</v>
      </c>
      <c r="M5" s="59"/>
      <c r="N5" s="59"/>
      <c r="O5" s="59"/>
      <c r="P5" s="59"/>
      <c r="Q5" s="42"/>
    </row>
    <row r="6" spans="1:23" s="23" customFormat="1" x14ac:dyDescent="0.3">
      <c r="A6" s="22" t="s">
        <v>13</v>
      </c>
      <c r="C6" s="25"/>
      <c r="D6" s="55" t="s">
        <v>154</v>
      </c>
      <c r="E6" s="25"/>
      <c r="F6" s="25"/>
      <c r="G6" s="25"/>
      <c r="I6" s="22" t="s">
        <v>18</v>
      </c>
      <c r="L6" s="29" t="s">
        <v>153</v>
      </c>
      <c r="M6" s="33"/>
      <c r="N6" s="29"/>
      <c r="O6" s="29"/>
      <c r="P6" s="29"/>
      <c r="Q6" s="42"/>
    </row>
    <row r="8" spans="1:23" s="20" customFormat="1" ht="13.5" x14ac:dyDescent="0.25">
      <c r="A8" s="56" t="s">
        <v>0</v>
      </c>
      <c r="B8" s="56" t="s">
        <v>6</v>
      </c>
      <c r="C8" s="56" t="s">
        <v>1</v>
      </c>
      <c r="D8" s="56" t="s">
        <v>21</v>
      </c>
      <c r="E8" s="60" t="s">
        <v>10</v>
      </c>
      <c r="F8" s="60" t="s">
        <v>15</v>
      </c>
      <c r="G8" s="56" t="s">
        <v>16</v>
      </c>
      <c r="H8" s="62" t="s">
        <v>19</v>
      </c>
      <c r="I8" s="63"/>
      <c r="J8" s="64"/>
      <c r="K8" s="62" t="s">
        <v>20</v>
      </c>
      <c r="L8" s="63"/>
      <c r="M8" s="63"/>
      <c r="N8" s="63"/>
      <c r="O8" s="63"/>
      <c r="P8" s="63"/>
      <c r="Q8" s="63"/>
      <c r="R8" s="62" t="s">
        <v>38</v>
      </c>
      <c r="S8" s="63"/>
      <c r="T8" s="63"/>
      <c r="U8" s="63"/>
      <c r="V8" s="64"/>
      <c r="W8" s="56" t="s">
        <v>52</v>
      </c>
    </row>
    <row r="9" spans="1:23" s="20" customFormat="1" ht="40.5" x14ac:dyDescent="0.25">
      <c r="A9" s="57"/>
      <c r="B9" s="57"/>
      <c r="C9" s="57"/>
      <c r="D9" s="57"/>
      <c r="E9" s="61"/>
      <c r="F9" s="61"/>
      <c r="G9" s="57"/>
      <c r="H9" s="21" t="s">
        <v>2</v>
      </c>
      <c r="I9" s="21" t="s">
        <v>3</v>
      </c>
      <c r="J9" s="21" t="s">
        <v>4</v>
      </c>
      <c r="K9" s="21" t="s">
        <v>2</v>
      </c>
      <c r="L9" s="21" t="s">
        <v>34</v>
      </c>
      <c r="M9" s="34" t="s">
        <v>37</v>
      </c>
      <c r="N9" s="21" t="s">
        <v>35</v>
      </c>
      <c r="O9" s="21" t="s">
        <v>11</v>
      </c>
      <c r="P9" s="21" t="s">
        <v>23</v>
      </c>
      <c r="Q9" s="43" t="s">
        <v>31</v>
      </c>
      <c r="R9" s="21" t="s">
        <v>40</v>
      </c>
      <c r="S9" s="21" t="s">
        <v>23</v>
      </c>
      <c r="T9" s="21" t="s">
        <v>41</v>
      </c>
      <c r="U9" s="21" t="s">
        <v>42</v>
      </c>
      <c r="V9" s="21" t="s">
        <v>50</v>
      </c>
      <c r="W9" s="57"/>
    </row>
    <row r="10" spans="1:23" ht="49.5" x14ac:dyDescent="0.25">
      <c r="A10" s="1" t="s">
        <v>75</v>
      </c>
      <c r="B10" s="16" t="s">
        <v>76</v>
      </c>
      <c r="C10" s="2">
        <v>147818500</v>
      </c>
      <c r="D10" s="2">
        <v>147818500</v>
      </c>
      <c r="E10" s="2">
        <v>0</v>
      </c>
      <c r="F10" s="2">
        <v>0</v>
      </c>
      <c r="G10" s="2">
        <v>147818500</v>
      </c>
      <c r="H10" s="31">
        <v>2024000247</v>
      </c>
      <c r="I10" s="30">
        <v>45656</v>
      </c>
      <c r="J10" s="2">
        <v>147818500</v>
      </c>
      <c r="K10" s="2" t="s">
        <v>77</v>
      </c>
      <c r="L10" s="30">
        <v>45654</v>
      </c>
      <c r="M10" s="35">
        <v>60</v>
      </c>
      <c r="N10" s="30">
        <v>45670</v>
      </c>
      <c r="O10" s="30">
        <v>45728</v>
      </c>
      <c r="P10" s="2">
        <v>147818500</v>
      </c>
      <c r="Q10" s="41" t="s">
        <v>78</v>
      </c>
      <c r="R10" s="2" t="s">
        <v>79</v>
      </c>
      <c r="S10" s="2" t="s">
        <v>80</v>
      </c>
      <c r="T10" s="2" t="s">
        <v>79</v>
      </c>
      <c r="U10" s="2" t="s">
        <v>80</v>
      </c>
      <c r="V10" s="2" t="s">
        <v>80</v>
      </c>
      <c r="W10" s="32" t="s">
        <v>81</v>
      </c>
    </row>
    <row r="11" spans="1:23" ht="132" x14ac:dyDescent="0.25">
      <c r="A11" s="1" t="s">
        <v>82</v>
      </c>
      <c r="B11" s="48" t="s">
        <v>83</v>
      </c>
      <c r="C11" s="2">
        <v>70000000</v>
      </c>
      <c r="D11" s="2">
        <v>70000000</v>
      </c>
      <c r="E11" s="2">
        <v>0</v>
      </c>
      <c r="F11" s="2">
        <v>57666667</v>
      </c>
      <c r="G11" s="2">
        <v>12333333</v>
      </c>
      <c r="H11" s="31">
        <v>2024000113</v>
      </c>
      <c r="I11" s="30">
        <v>45481</v>
      </c>
      <c r="J11" s="2">
        <v>70000000</v>
      </c>
      <c r="K11" s="2" t="s">
        <v>84</v>
      </c>
      <c r="L11" s="30">
        <v>45456</v>
      </c>
      <c r="M11" s="35">
        <v>210</v>
      </c>
      <c r="N11" s="30">
        <v>45481</v>
      </c>
      <c r="O11" s="30">
        <v>45656</v>
      </c>
      <c r="P11" s="2">
        <v>70000000</v>
      </c>
      <c r="Q11" s="41" t="s">
        <v>85</v>
      </c>
      <c r="R11" s="2" t="s">
        <v>79</v>
      </c>
      <c r="S11" s="2" t="s">
        <v>80</v>
      </c>
      <c r="T11" s="2" t="s">
        <v>86</v>
      </c>
      <c r="U11" s="2">
        <v>37</v>
      </c>
      <c r="V11" s="30">
        <v>45329</v>
      </c>
      <c r="W11" s="32" t="s">
        <v>87</v>
      </c>
    </row>
    <row r="12" spans="1:23" ht="132" x14ac:dyDescent="0.25">
      <c r="A12" s="1" t="s">
        <v>88</v>
      </c>
      <c r="B12" s="48" t="s">
        <v>89</v>
      </c>
      <c r="C12" s="2">
        <v>933560284</v>
      </c>
      <c r="D12" s="2">
        <v>933560284</v>
      </c>
      <c r="E12" s="2">
        <v>0</v>
      </c>
      <c r="F12" s="2">
        <v>0</v>
      </c>
      <c r="G12" s="2">
        <v>933560284</v>
      </c>
      <c r="H12" s="31">
        <v>2024000238</v>
      </c>
      <c r="I12" s="30">
        <v>45649</v>
      </c>
      <c r="J12" s="2">
        <v>933560284</v>
      </c>
      <c r="K12" s="32" t="s">
        <v>90</v>
      </c>
      <c r="L12" s="30">
        <v>45583</v>
      </c>
      <c r="M12" s="35" t="s">
        <v>80</v>
      </c>
      <c r="N12" s="30">
        <v>45583</v>
      </c>
      <c r="O12" s="30" t="s">
        <v>80</v>
      </c>
      <c r="P12" s="2">
        <v>933560284</v>
      </c>
      <c r="Q12" s="41" t="s">
        <v>91</v>
      </c>
      <c r="R12" s="2" t="s">
        <v>79</v>
      </c>
      <c r="S12" s="2" t="s">
        <v>80</v>
      </c>
      <c r="T12" s="2" t="s">
        <v>79</v>
      </c>
      <c r="U12" s="2" t="s">
        <v>80</v>
      </c>
      <c r="V12" s="2" t="s">
        <v>80</v>
      </c>
      <c r="W12" s="41" t="s">
        <v>92</v>
      </c>
    </row>
    <row r="13" spans="1:23" ht="132" x14ac:dyDescent="0.25">
      <c r="A13" s="1" t="s">
        <v>94</v>
      </c>
      <c r="B13" s="48" t="s">
        <v>83</v>
      </c>
      <c r="C13" s="2">
        <v>32971569</v>
      </c>
      <c r="D13" s="2">
        <v>32971569</v>
      </c>
      <c r="E13" s="2">
        <v>0</v>
      </c>
      <c r="F13" s="2">
        <v>0</v>
      </c>
      <c r="G13" s="2">
        <v>32971569</v>
      </c>
      <c r="H13" s="31">
        <v>2024000239</v>
      </c>
      <c r="I13" s="30">
        <v>45649</v>
      </c>
      <c r="J13" s="2">
        <v>32971569</v>
      </c>
      <c r="K13" s="32" t="s">
        <v>90</v>
      </c>
      <c r="L13" s="30">
        <v>45583</v>
      </c>
      <c r="M13" s="35" t="s">
        <v>80</v>
      </c>
      <c r="N13" s="30">
        <v>45583</v>
      </c>
      <c r="O13" s="30" t="s">
        <v>80</v>
      </c>
      <c r="P13" s="2">
        <v>32971569</v>
      </c>
      <c r="Q13" s="41" t="s">
        <v>91</v>
      </c>
      <c r="R13" s="2" t="s">
        <v>79</v>
      </c>
      <c r="S13" s="2" t="s">
        <v>80</v>
      </c>
      <c r="T13" s="2" t="s">
        <v>79</v>
      </c>
      <c r="U13" s="2" t="s">
        <v>80</v>
      </c>
      <c r="V13" s="2" t="s">
        <v>80</v>
      </c>
      <c r="W13" s="41" t="s">
        <v>93</v>
      </c>
    </row>
    <row r="14" spans="1:23" ht="99.75" x14ac:dyDescent="0.2">
      <c r="A14" s="1" t="s">
        <v>94</v>
      </c>
      <c r="B14" s="48" t="s">
        <v>83</v>
      </c>
      <c r="C14" s="2">
        <v>39000000</v>
      </c>
      <c r="D14" s="2">
        <v>26000000</v>
      </c>
      <c r="E14" s="2">
        <v>0</v>
      </c>
      <c r="F14" s="2">
        <v>23183333</v>
      </c>
      <c r="G14" s="2">
        <v>2816667</v>
      </c>
      <c r="H14" s="49" t="s">
        <v>95</v>
      </c>
      <c r="I14" s="30">
        <v>45539</v>
      </c>
      <c r="J14" s="2">
        <f>+D14</f>
        <v>26000000</v>
      </c>
      <c r="K14" s="32" t="s">
        <v>96</v>
      </c>
      <c r="L14" s="30">
        <v>45538</v>
      </c>
      <c r="M14" s="35">
        <v>120</v>
      </c>
      <c r="N14" s="30">
        <v>45539</v>
      </c>
      <c r="O14" s="30">
        <v>45646</v>
      </c>
      <c r="P14" s="2">
        <f>+J14</f>
        <v>26000000</v>
      </c>
      <c r="Q14" s="41" t="s">
        <v>97</v>
      </c>
      <c r="R14" s="2" t="s">
        <v>86</v>
      </c>
      <c r="S14" s="2">
        <v>13000000</v>
      </c>
      <c r="T14" s="2" t="s">
        <v>86</v>
      </c>
      <c r="U14" s="2">
        <v>60</v>
      </c>
      <c r="V14" s="30">
        <v>45708</v>
      </c>
      <c r="W14" s="50" t="s">
        <v>98</v>
      </c>
    </row>
    <row r="15" spans="1:23" ht="132" x14ac:dyDescent="0.25">
      <c r="A15" s="1" t="s">
        <v>88</v>
      </c>
      <c r="B15" s="48" t="s">
        <v>89</v>
      </c>
      <c r="C15" s="2">
        <v>163323134</v>
      </c>
      <c r="D15" s="2">
        <v>163323134</v>
      </c>
      <c r="E15" s="2">
        <v>0</v>
      </c>
      <c r="F15" s="2">
        <v>0</v>
      </c>
      <c r="G15" s="2">
        <v>163323134</v>
      </c>
      <c r="H15" s="49" t="s">
        <v>99</v>
      </c>
      <c r="I15" s="30">
        <v>45656</v>
      </c>
      <c r="J15" s="2">
        <v>163323134</v>
      </c>
      <c r="K15" s="32" t="s">
        <v>100</v>
      </c>
      <c r="L15" s="30">
        <v>45642</v>
      </c>
      <c r="M15" s="35" t="s">
        <v>80</v>
      </c>
      <c r="N15" s="30">
        <v>45642</v>
      </c>
      <c r="O15" s="30" t="s">
        <v>80</v>
      </c>
      <c r="P15" s="2">
        <v>163323134</v>
      </c>
      <c r="Q15" s="41" t="s">
        <v>101</v>
      </c>
      <c r="R15" s="2" t="s">
        <v>79</v>
      </c>
      <c r="S15" s="2" t="s">
        <v>80</v>
      </c>
      <c r="T15" s="2" t="s">
        <v>79</v>
      </c>
      <c r="U15" s="2" t="s">
        <v>80</v>
      </c>
      <c r="V15" s="2" t="s">
        <v>80</v>
      </c>
      <c r="W15" s="51" t="s">
        <v>102</v>
      </c>
    </row>
    <row r="16" spans="1:23" ht="132" x14ac:dyDescent="0.25">
      <c r="A16" s="1" t="s">
        <v>88</v>
      </c>
      <c r="B16" s="48" t="s">
        <v>89</v>
      </c>
      <c r="C16" s="2">
        <v>622997853</v>
      </c>
      <c r="D16" s="2">
        <v>622997853</v>
      </c>
      <c r="E16" s="2">
        <v>0</v>
      </c>
      <c r="F16" s="2">
        <v>0</v>
      </c>
      <c r="G16" s="2">
        <v>622997853</v>
      </c>
      <c r="H16" s="49" t="s">
        <v>103</v>
      </c>
      <c r="I16" s="30">
        <v>45656</v>
      </c>
      <c r="J16" s="2">
        <v>622997853</v>
      </c>
      <c r="K16" s="32" t="s">
        <v>104</v>
      </c>
      <c r="L16" s="30">
        <v>45642</v>
      </c>
      <c r="M16" s="35" t="s">
        <v>80</v>
      </c>
      <c r="N16" s="30">
        <v>45642</v>
      </c>
      <c r="O16" s="30" t="s">
        <v>80</v>
      </c>
      <c r="P16" s="2">
        <v>622997853</v>
      </c>
      <c r="Q16" s="41" t="s">
        <v>105</v>
      </c>
      <c r="R16" s="2" t="s">
        <v>79</v>
      </c>
      <c r="S16" s="2" t="s">
        <v>80</v>
      </c>
      <c r="T16" s="2" t="s">
        <v>79</v>
      </c>
      <c r="U16" s="2" t="s">
        <v>80</v>
      </c>
      <c r="V16" s="2" t="s">
        <v>80</v>
      </c>
      <c r="W16" s="51" t="s">
        <v>102</v>
      </c>
    </row>
    <row r="17" spans="1:59" ht="85.5" x14ac:dyDescent="0.2">
      <c r="A17" s="1" t="s">
        <v>107</v>
      </c>
      <c r="B17" s="48" t="s">
        <v>108</v>
      </c>
      <c r="C17" s="2">
        <v>420000000</v>
      </c>
      <c r="D17" s="2">
        <v>420000000</v>
      </c>
      <c r="E17" s="2">
        <v>0</v>
      </c>
      <c r="F17" s="2">
        <v>0</v>
      </c>
      <c r="G17" s="2">
        <v>420000000</v>
      </c>
      <c r="H17" s="31">
        <v>2024000228</v>
      </c>
      <c r="I17" s="30">
        <v>45636</v>
      </c>
      <c r="J17" s="2">
        <v>420000000</v>
      </c>
      <c r="K17" s="32" t="s">
        <v>106</v>
      </c>
      <c r="L17" s="30">
        <v>45628</v>
      </c>
      <c r="M17" s="35">
        <v>180</v>
      </c>
      <c r="N17" s="30">
        <v>45644</v>
      </c>
      <c r="O17" s="30">
        <v>45825</v>
      </c>
      <c r="P17" s="2">
        <v>420000000</v>
      </c>
      <c r="Q17" s="41" t="s">
        <v>110</v>
      </c>
      <c r="R17" s="2" t="s">
        <v>79</v>
      </c>
      <c r="S17" s="2" t="s">
        <v>80</v>
      </c>
      <c r="T17" s="2" t="s">
        <v>79</v>
      </c>
      <c r="U17" s="2" t="s">
        <v>80</v>
      </c>
      <c r="V17" s="2" t="s">
        <v>80</v>
      </c>
      <c r="W17" s="50" t="s">
        <v>109</v>
      </c>
    </row>
    <row r="18" spans="1:59" ht="99" x14ac:dyDescent="0.25">
      <c r="A18" s="1" t="s">
        <v>107</v>
      </c>
      <c r="B18" s="48" t="s">
        <v>108</v>
      </c>
      <c r="C18" s="2">
        <v>120000000</v>
      </c>
      <c r="D18" s="2">
        <v>120000000</v>
      </c>
      <c r="E18" s="2">
        <v>0</v>
      </c>
      <c r="F18" s="2">
        <v>0</v>
      </c>
      <c r="G18" s="2">
        <v>120000000</v>
      </c>
      <c r="H18" s="31">
        <v>2024000227</v>
      </c>
      <c r="I18" s="30">
        <v>45636</v>
      </c>
      <c r="J18" s="2">
        <v>120000000</v>
      </c>
      <c r="K18" s="32" t="s">
        <v>112</v>
      </c>
      <c r="L18" s="30">
        <v>45635</v>
      </c>
      <c r="M18" s="35">
        <v>180</v>
      </c>
      <c r="N18" s="30">
        <v>45644</v>
      </c>
      <c r="O18" s="30">
        <v>45825</v>
      </c>
      <c r="P18" s="2">
        <v>120000000</v>
      </c>
      <c r="Q18" s="41" t="s">
        <v>111</v>
      </c>
      <c r="R18" s="2" t="s">
        <v>79</v>
      </c>
      <c r="S18" s="2" t="s">
        <v>80</v>
      </c>
      <c r="T18" s="2" t="s">
        <v>79</v>
      </c>
      <c r="U18" s="2" t="s">
        <v>80</v>
      </c>
      <c r="V18" s="2" t="s">
        <v>80</v>
      </c>
      <c r="W18" s="41" t="s">
        <v>113</v>
      </c>
    </row>
    <row r="19" spans="1:59" ht="148.5" x14ac:dyDescent="0.2">
      <c r="A19" s="1" t="s">
        <v>107</v>
      </c>
      <c r="B19" s="48" t="s">
        <v>108</v>
      </c>
      <c r="C19" s="2">
        <v>543800000</v>
      </c>
      <c r="D19" s="2">
        <v>543800000</v>
      </c>
      <c r="E19" s="2">
        <v>0</v>
      </c>
      <c r="F19" s="2">
        <v>321721126</v>
      </c>
      <c r="G19" s="2">
        <v>222078874</v>
      </c>
      <c r="H19" s="49" t="s">
        <v>116</v>
      </c>
      <c r="I19" s="53" t="s">
        <v>117</v>
      </c>
      <c r="J19" s="2">
        <v>543800000</v>
      </c>
      <c r="K19" s="32" t="s">
        <v>114</v>
      </c>
      <c r="L19" s="30">
        <v>45614</v>
      </c>
      <c r="M19" s="35">
        <v>60</v>
      </c>
      <c r="N19" s="30">
        <v>45618</v>
      </c>
      <c r="O19" s="30">
        <v>45657</v>
      </c>
      <c r="P19" s="2">
        <v>364000000</v>
      </c>
      <c r="Q19" s="52" t="s">
        <v>115</v>
      </c>
      <c r="R19" s="2" t="s">
        <v>86</v>
      </c>
      <c r="S19" s="2">
        <v>179800000</v>
      </c>
      <c r="T19" s="2" t="s">
        <v>86</v>
      </c>
      <c r="U19" s="2">
        <v>89</v>
      </c>
      <c r="V19" s="30">
        <v>45747</v>
      </c>
      <c r="W19" s="41" t="s">
        <v>118</v>
      </c>
    </row>
    <row r="20" spans="1:59" ht="82.5" x14ac:dyDescent="0.25">
      <c r="A20" s="1" t="s">
        <v>107</v>
      </c>
      <c r="B20" s="48" t="s">
        <v>108</v>
      </c>
      <c r="C20" s="2">
        <v>536272647</v>
      </c>
      <c r="D20" s="2">
        <v>536272647</v>
      </c>
      <c r="E20" s="2">
        <v>0</v>
      </c>
      <c r="F20" s="2">
        <v>194671261</v>
      </c>
      <c r="G20" s="2">
        <v>341601386</v>
      </c>
      <c r="H20" s="49" t="s">
        <v>122</v>
      </c>
      <c r="I20" s="53" t="s">
        <v>123</v>
      </c>
      <c r="J20" s="2">
        <v>536272647</v>
      </c>
      <c r="K20" s="32" t="s">
        <v>119</v>
      </c>
      <c r="L20" s="30">
        <v>45605</v>
      </c>
      <c r="M20" s="35">
        <v>60</v>
      </c>
      <c r="N20" s="30" t="s">
        <v>121</v>
      </c>
      <c r="O20" s="30">
        <v>45671</v>
      </c>
      <c r="P20" s="2">
        <v>536272647</v>
      </c>
      <c r="Q20" s="41" t="s">
        <v>120</v>
      </c>
      <c r="R20" s="2" t="s">
        <v>86</v>
      </c>
      <c r="S20" s="2">
        <v>174026542</v>
      </c>
      <c r="T20" s="2" t="s">
        <v>86</v>
      </c>
      <c r="U20" s="2">
        <v>89</v>
      </c>
      <c r="V20" s="30">
        <v>45747</v>
      </c>
      <c r="W20" s="41" t="s">
        <v>125</v>
      </c>
    </row>
    <row r="21" spans="1:59" ht="99" x14ac:dyDescent="0.25">
      <c r="A21" s="1" t="s">
        <v>126</v>
      </c>
      <c r="B21" s="54" t="s">
        <v>127</v>
      </c>
      <c r="C21" s="2">
        <v>650000000</v>
      </c>
      <c r="D21" s="2">
        <v>650000000</v>
      </c>
      <c r="E21" s="2">
        <v>0</v>
      </c>
      <c r="F21" s="2">
        <v>572000000</v>
      </c>
      <c r="G21" s="2">
        <v>78000000</v>
      </c>
      <c r="H21" s="31">
        <v>2024000079</v>
      </c>
      <c r="I21" s="30">
        <v>45441</v>
      </c>
      <c r="J21" s="2">
        <v>1000000000</v>
      </c>
      <c r="K21" s="32" t="s">
        <v>128</v>
      </c>
      <c r="L21" s="53" t="s">
        <v>129</v>
      </c>
      <c r="M21" s="35" t="s">
        <v>80</v>
      </c>
      <c r="N21" s="30">
        <v>45440</v>
      </c>
      <c r="O21" s="30" t="s">
        <v>80</v>
      </c>
      <c r="P21" s="2">
        <v>650000000</v>
      </c>
      <c r="Q21" s="41" t="s">
        <v>130</v>
      </c>
      <c r="R21" s="2" t="s">
        <v>79</v>
      </c>
      <c r="S21" s="2" t="s">
        <v>80</v>
      </c>
      <c r="T21" s="2" t="s">
        <v>79</v>
      </c>
      <c r="U21" s="2" t="s">
        <v>80</v>
      </c>
      <c r="V21" s="2" t="s">
        <v>80</v>
      </c>
      <c r="W21" s="41" t="s">
        <v>124</v>
      </c>
    </row>
    <row r="22" spans="1:59" ht="99" x14ac:dyDescent="0.25">
      <c r="A22" s="1" t="s">
        <v>107</v>
      </c>
      <c r="B22" s="48" t="s">
        <v>108</v>
      </c>
      <c r="C22" s="2">
        <v>180000000</v>
      </c>
      <c r="D22" s="2">
        <v>180000000</v>
      </c>
      <c r="E22" s="2">
        <v>0</v>
      </c>
      <c r="F22" s="2">
        <v>0</v>
      </c>
      <c r="G22" s="2">
        <v>180000000</v>
      </c>
      <c r="H22" s="31">
        <v>2024000243</v>
      </c>
      <c r="I22" s="30">
        <v>45653</v>
      </c>
      <c r="J22" s="2">
        <v>180000000</v>
      </c>
      <c r="K22" s="32" t="s">
        <v>131</v>
      </c>
      <c r="L22" s="30">
        <v>45642</v>
      </c>
      <c r="M22" s="35">
        <v>180</v>
      </c>
      <c r="N22" s="30">
        <v>45678</v>
      </c>
      <c r="O22" s="30">
        <v>45858</v>
      </c>
      <c r="P22" s="2">
        <v>180000000</v>
      </c>
      <c r="Q22" s="41" t="s">
        <v>132</v>
      </c>
      <c r="R22" s="2" t="s">
        <v>79</v>
      </c>
      <c r="S22" s="2" t="s">
        <v>80</v>
      </c>
      <c r="T22" s="2" t="s">
        <v>79</v>
      </c>
      <c r="U22" s="2" t="s">
        <v>80</v>
      </c>
      <c r="V22" s="2" t="s">
        <v>80</v>
      </c>
      <c r="W22" s="41" t="s">
        <v>139</v>
      </c>
    </row>
    <row r="23" spans="1:59" ht="99" x14ac:dyDescent="0.25">
      <c r="A23" s="1" t="s">
        <v>133</v>
      </c>
      <c r="B23" s="48" t="s">
        <v>134</v>
      </c>
      <c r="C23" s="2">
        <f>461500000+111500000</f>
        <v>573000000</v>
      </c>
      <c r="D23" s="2">
        <f>461500000+111500000</f>
        <v>573000000</v>
      </c>
      <c r="E23" s="2">
        <v>0</v>
      </c>
      <c r="F23" s="2">
        <v>0</v>
      </c>
      <c r="G23" s="2">
        <f>461500000+111500000</f>
        <v>573000000</v>
      </c>
      <c r="H23" s="49" t="s">
        <v>135</v>
      </c>
      <c r="I23" s="30">
        <v>45637</v>
      </c>
      <c r="J23" s="2">
        <f>461500000+111500000</f>
        <v>573000000</v>
      </c>
      <c r="K23" s="32" t="s">
        <v>136</v>
      </c>
      <c r="L23" s="30">
        <v>45635</v>
      </c>
      <c r="M23" s="35">
        <v>22</v>
      </c>
      <c r="N23" s="30">
        <v>45635</v>
      </c>
      <c r="O23" s="30">
        <v>45657</v>
      </c>
      <c r="P23" s="2">
        <f>461500000+111500000</f>
        <v>573000000</v>
      </c>
      <c r="Q23" s="41" t="s">
        <v>137</v>
      </c>
      <c r="R23" s="2" t="s">
        <v>79</v>
      </c>
      <c r="S23" s="2" t="s">
        <v>80</v>
      </c>
      <c r="T23" s="2" t="s">
        <v>86</v>
      </c>
      <c r="U23" s="2">
        <v>45</v>
      </c>
      <c r="V23" s="30">
        <v>45703</v>
      </c>
      <c r="W23" s="41" t="s">
        <v>138</v>
      </c>
    </row>
    <row r="24" spans="1:59" ht="115.5" x14ac:dyDescent="0.25">
      <c r="A24" s="1" t="s">
        <v>107</v>
      </c>
      <c r="B24" s="48" t="s">
        <v>108</v>
      </c>
      <c r="C24" s="2">
        <v>120000000</v>
      </c>
      <c r="D24" s="2">
        <v>120000000</v>
      </c>
      <c r="E24" s="2">
        <v>0</v>
      </c>
      <c r="F24" s="2">
        <v>0</v>
      </c>
      <c r="G24" s="2">
        <v>120000000</v>
      </c>
      <c r="H24" s="49">
        <v>2024000261</v>
      </c>
      <c r="I24" s="30">
        <v>45657</v>
      </c>
      <c r="J24" s="2">
        <v>120000000</v>
      </c>
      <c r="K24" s="32" t="s">
        <v>141</v>
      </c>
      <c r="L24" s="30">
        <v>45657</v>
      </c>
      <c r="M24" s="35">
        <v>180</v>
      </c>
      <c r="N24" s="30">
        <v>45678</v>
      </c>
      <c r="O24" s="30">
        <v>45858</v>
      </c>
      <c r="P24" s="2">
        <v>120000000</v>
      </c>
      <c r="Q24" s="41" t="s">
        <v>140</v>
      </c>
      <c r="R24" s="2" t="s">
        <v>79</v>
      </c>
      <c r="S24" s="2" t="s">
        <v>80</v>
      </c>
      <c r="T24" s="2" t="s">
        <v>79</v>
      </c>
      <c r="U24" s="2" t="s">
        <v>80</v>
      </c>
      <c r="V24" s="30" t="s">
        <v>80</v>
      </c>
      <c r="W24" s="41" t="s">
        <v>142</v>
      </c>
    </row>
    <row r="25" spans="1:59" ht="82.5" x14ac:dyDescent="0.2">
      <c r="A25" s="1" t="s">
        <v>94</v>
      </c>
      <c r="B25" s="48" t="s">
        <v>83</v>
      </c>
      <c r="C25" s="2">
        <v>350000000</v>
      </c>
      <c r="D25" s="2">
        <v>350000000</v>
      </c>
      <c r="E25" s="2">
        <v>0</v>
      </c>
      <c r="F25" s="2">
        <v>148653200</v>
      </c>
      <c r="G25" s="2">
        <f>+D25-F25</f>
        <v>201346800</v>
      </c>
      <c r="H25" s="31">
        <v>2024000218</v>
      </c>
      <c r="I25" s="30">
        <v>45622</v>
      </c>
      <c r="J25" s="2">
        <v>350000000</v>
      </c>
      <c r="K25" s="32" t="s">
        <v>144</v>
      </c>
      <c r="L25" s="30">
        <v>45622</v>
      </c>
      <c r="M25" s="35">
        <v>30</v>
      </c>
      <c r="N25" s="30">
        <v>45624</v>
      </c>
      <c r="O25" s="30">
        <v>45653</v>
      </c>
      <c r="P25" s="2">
        <v>350000000</v>
      </c>
      <c r="Q25" s="52" t="s">
        <v>143</v>
      </c>
      <c r="R25" s="2" t="s">
        <v>79</v>
      </c>
      <c r="S25" s="2" t="s">
        <v>80</v>
      </c>
      <c r="T25" s="2" t="s">
        <v>86</v>
      </c>
      <c r="U25" s="2">
        <v>89</v>
      </c>
      <c r="V25" s="30">
        <v>45747</v>
      </c>
      <c r="W25" s="41" t="s">
        <v>145</v>
      </c>
    </row>
    <row r="26" spans="1:59" x14ac:dyDescent="0.25">
      <c r="A26" s="65" t="s">
        <v>5</v>
      </c>
      <c r="B26" s="65"/>
      <c r="C26" s="12">
        <f>SUM(C10:C25)</f>
        <v>5502743987</v>
      </c>
      <c r="D26" s="12">
        <f>SUM(D10:D25)</f>
        <v>5489743987</v>
      </c>
      <c r="E26" s="12">
        <f>SUM(E10:E25)</f>
        <v>0</v>
      </c>
      <c r="F26" s="12">
        <f>SUM(F10:F25)</f>
        <v>1317895587</v>
      </c>
      <c r="G26" s="12">
        <f>SUM(G10:G25)</f>
        <v>4171848400</v>
      </c>
      <c r="H26" s="12"/>
      <c r="I26" s="12"/>
      <c r="J26" s="12">
        <f>SUM(J10:J25)</f>
        <v>5839743987</v>
      </c>
      <c r="K26" s="12">
        <f>SUM(K10:K25)</f>
        <v>0</v>
      </c>
      <c r="L26" s="12"/>
      <c r="M26" s="12"/>
      <c r="N26" s="12"/>
      <c r="O26" s="12"/>
      <c r="P26" s="12">
        <f>SUM(P10:P25)</f>
        <v>5309943987</v>
      </c>
      <c r="Q26" s="12">
        <f>SUM(Q10:Q25)</f>
        <v>0</v>
      </c>
      <c r="R26" s="12">
        <f>SUM(R10:R25)</f>
        <v>0</v>
      </c>
      <c r="S26" s="12">
        <f>SUM(S10:S25)</f>
        <v>366826542</v>
      </c>
      <c r="T26" s="12">
        <f>SUM(T10:T25)</f>
        <v>0</v>
      </c>
      <c r="U26" s="12"/>
      <c r="V26" s="12"/>
      <c r="W26" s="12"/>
    </row>
    <row r="29" spans="1:59" x14ac:dyDescent="0.25">
      <c r="A29" s="13"/>
      <c r="B29" s="13" t="s">
        <v>146</v>
      </c>
      <c r="C29" s="13"/>
      <c r="E29" s="69" t="s">
        <v>150</v>
      </c>
      <c r="F29" s="69"/>
      <c r="G29" s="69"/>
      <c r="H29" s="69"/>
      <c r="J29" s="13"/>
      <c r="K29" s="13"/>
      <c r="L29" s="13"/>
      <c r="M29" s="37"/>
      <c r="N29" s="13" t="s">
        <v>147</v>
      </c>
      <c r="O29" s="13"/>
      <c r="P29" s="13"/>
      <c r="Q29" s="45"/>
    </row>
    <row r="30" spans="1:59" s="4" customFormat="1" ht="12.75" x14ac:dyDescent="0.2">
      <c r="A30" s="66" t="s">
        <v>7</v>
      </c>
      <c r="B30" s="66"/>
      <c r="C30" s="66"/>
      <c r="D30" s="11"/>
      <c r="E30" s="66" t="s">
        <v>17</v>
      </c>
      <c r="F30" s="66"/>
      <c r="G30" s="66"/>
      <c r="H30" s="66"/>
      <c r="I30" s="10"/>
      <c r="J30" s="67" t="s">
        <v>8</v>
      </c>
      <c r="K30" s="67"/>
      <c r="L30" s="67"/>
      <c r="M30" s="67"/>
      <c r="N30" s="67"/>
      <c r="O30" s="67"/>
      <c r="P30" s="67"/>
      <c r="Q30" s="67"/>
      <c r="R30" s="6"/>
      <c r="S30" s="6"/>
      <c r="T30" s="5"/>
      <c r="U30" s="5"/>
      <c r="X30" s="5"/>
      <c r="Y30" s="5"/>
      <c r="Z30" s="5"/>
      <c r="AA30" s="5"/>
      <c r="AB30" s="5"/>
      <c r="AC30" s="5"/>
      <c r="AG30" s="9"/>
      <c r="AL30" s="7"/>
      <c r="AO30" s="7"/>
      <c r="BF30" s="8"/>
      <c r="BG30" s="7"/>
    </row>
    <row r="31" spans="1:59" x14ac:dyDescent="0.15">
      <c r="A31" s="67"/>
      <c r="B31" s="67"/>
      <c r="J31" s="68" t="s">
        <v>148</v>
      </c>
      <c r="K31" s="68"/>
      <c r="L31" s="68"/>
      <c r="M31" s="68"/>
      <c r="N31" s="68"/>
      <c r="O31" s="68"/>
      <c r="P31" s="68"/>
      <c r="Q31" s="68"/>
    </row>
    <row r="32" spans="1:59" x14ac:dyDescent="0.15">
      <c r="J32" s="68" t="s">
        <v>149</v>
      </c>
      <c r="K32" s="68"/>
      <c r="L32" s="68"/>
      <c r="M32" s="68"/>
      <c r="N32" s="68"/>
      <c r="O32" s="68"/>
      <c r="P32" s="68"/>
      <c r="Q32" s="68"/>
    </row>
    <row r="34" spans="1:18" ht="23.25" x14ac:dyDescent="0.25">
      <c r="A34" s="18" t="s">
        <v>9</v>
      </c>
      <c r="B34" s="19"/>
    </row>
    <row r="35" spans="1:18" x14ac:dyDescent="0.25">
      <c r="A35" s="17" t="s">
        <v>65</v>
      </c>
      <c r="B35" s="14"/>
      <c r="D35" s="14" t="s">
        <v>71</v>
      </c>
      <c r="E35" s="14"/>
      <c r="F35" s="14"/>
      <c r="G35" s="14"/>
      <c r="H35" s="14"/>
      <c r="I35" s="14"/>
      <c r="J35" s="14"/>
      <c r="K35" s="14"/>
      <c r="L35" s="14"/>
      <c r="M35" s="38"/>
      <c r="N35" s="14"/>
      <c r="O35" s="14"/>
      <c r="P35" s="14"/>
      <c r="Q35" s="46"/>
      <c r="R35" s="14"/>
    </row>
    <row r="36" spans="1:18" x14ac:dyDescent="0.25">
      <c r="A36" s="14" t="s">
        <v>64</v>
      </c>
      <c r="B36" s="14"/>
      <c r="D36" s="14" t="s">
        <v>72</v>
      </c>
      <c r="E36" s="14"/>
      <c r="F36" s="14"/>
      <c r="G36" s="14"/>
      <c r="H36" s="14"/>
      <c r="I36" s="14"/>
      <c r="J36" s="14"/>
      <c r="K36" s="14"/>
      <c r="L36" s="14"/>
      <c r="M36" s="38"/>
      <c r="N36" s="14"/>
      <c r="O36" s="14"/>
      <c r="P36" s="14"/>
      <c r="Q36" s="46"/>
      <c r="R36" s="14"/>
    </row>
    <row r="37" spans="1:18" x14ac:dyDescent="0.25">
      <c r="A37" s="17" t="s">
        <v>63</v>
      </c>
      <c r="B37" s="14"/>
      <c r="D37" s="14" t="s">
        <v>73</v>
      </c>
      <c r="E37" s="14"/>
      <c r="F37" s="14"/>
      <c r="G37" s="14"/>
      <c r="H37" s="14"/>
      <c r="I37" s="14"/>
      <c r="J37" s="14"/>
      <c r="K37" s="14"/>
      <c r="L37" s="14"/>
      <c r="M37" s="38"/>
      <c r="N37" s="14"/>
      <c r="O37" s="14"/>
      <c r="P37" s="14"/>
      <c r="Q37" s="46"/>
      <c r="R37" s="14"/>
    </row>
    <row r="38" spans="1:18" x14ac:dyDescent="0.25">
      <c r="A38" s="14" t="s">
        <v>62</v>
      </c>
      <c r="B38" s="14"/>
      <c r="D38" s="14" t="s">
        <v>74</v>
      </c>
      <c r="E38" s="14"/>
      <c r="F38" s="14"/>
      <c r="G38" s="14"/>
      <c r="H38" s="14"/>
      <c r="I38" s="14"/>
      <c r="J38" s="14"/>
      <c r="K38" s="14"/>
      <c r="L38" s="14"/>
      <c r="M38" s="38"/>
      <c r="N38" s="14"/>
      <c r="O38" s="14"/>
      <c r="P38" s="14"/>
      <c r="Q38" s="46"/>
      <c r="R38" s="14"/>
    </row>
    <row r="39" spans="1:18" x14ac:dyDescent="0.25">
      <c r="A39" s="14" t="s">
        <v>61</v>
      </c>
      <c r="B39" s="14"/>
      <c r="D39" s="14" t="s">
        <v>74</v>
      </c>
      <c r="E39" s="14"/>
      <c r="F39" s="14"/>
      <c r="G39" s="14"/>
      <c r="H39" s="14"/>
      <c r="I39" s="14"/>
      <c r="J39" s="14"/>
      <c r="K39" s="14"/>
      <c r="L39" s="14"/>
      <c r="M39" s="38"/>
      <c r="N39" s="14"/>
      <c r="O39" s="14"/>
      <c r="P39" s="14"/>
      <c r="Q39" s="46"/>
      <c r="R39" s="14"/>
    </row>
    <row r="40" spans="1:18" x14ac:dyDescent="0.25">
      <c r="A40" s="14" t="s">
        <v>60</v>
      </c>
      <c r="B40" s="14"/>
      <c r="D40" s="14" t="s">
        <v>74</v>
      </c>
      <c r="E40" s="14"/>
      <c r="F40" s="14"/>
      <c r="G40" s="14"/>
      <c r="H40" s="14"/>
      <c r="I40" s="14"/>
      <c r="J40" s="14"/>
      <c r="K40" s="14"/>
      <c r="L40" s="14"/>
      <c r="M40" s="38"/>
      <c r="N40" s="14"/>
      <c r="O40" s="14"/>
      <c r="P40" s="14"/>
      <c r="Q40" s="46"/>
      <c r="R40" s="14"/>
    </row>
    <row r="41" spans="1:18" x14ac:dyDescent="0.25">
      <c r="A41" s="14" t="s">
        <v>59</v>
      </c>
      <c r="B41" s="14"/>
      <c r="D41" s="14" t="s">
        <v>68</v>
      </c>
      <c r="E41" s="14"/>
      <c r="F41" s="14"/>
      <c r="G41" s="14"/>
      <c r="H41" s="14"/>
      <c r="I41" s="14"/>
      <c r="J41" s="14"/>
      <c r="K41" s="14"/>
      <c r="L41" s="14"/>
      <c r="M41" s="38"/>
      <c r="N41" s="14"/>
      <c r="O41" s="14"/>
      <c r="P41" s="14"/>
      <c r="Q41" s="46"/>
      <c r="R41" s="14"/>
    </row>
    <row r="42" spans="1:18" x14ac:dyDescent="0.25">
      <c r="A42" s="17" t="s">
        <v>58</v>
      </c>
      <c r="B42" s="14"/>
      <c r="D42" s="14" t="s">
        <v>55</v>
      </c>
      <c r="E42" s="14"/>
      <c r="F42" s="14"/>
      <c r="G42" s="14"/>
      <c r="H42" s="14"/>
      <c r="I42" s="14"/>
      <c r="J42" s="14"/>
      <c r="K42" s="14"/>
      <c r="L42" s="14"/>
      <c r="M42" s="38"/>
      <c r="N42" s="14"/>
      <c r="O42" s="14"/>
      <c r="P42" s="14"/>
      <c r="Q42" s="46"/>
      <c r="R42" s="14"/>
    </row>
    <row r="43" spans="1:18" x14ac:dyDescent="0.25">
      <c r="A43" s="14" t="s">
        <v>57</v>
      </c>
      <c r="B43" s="14"/>
      <c r="D43" s="14" t="s">
        <v>56</v>
      </c>
      <c r="E43" s="14"/>
      <c r="F43" s="14"/>
      <c r="G43" s="14"/>
      <c r="H43" s="14"/>
      <c r="I43" s="14"/>
      <c r="J43" s="14"/>
      <c r="K43" s="14"/>
      <c r="L43" s="14"/>
      <c r="M43" s="38"/>
      <c r="N43" s="14"/>
      <c r="O43" s="14"/>
      <c r="P43" s="14"/>
      <c r="Q43" s="46"/>
      <c r="R43" s="14"/>
    </row>
    <row r="44" spans="1:18" x14ac:dyDescent="0.25">
      <c r="B44" s="15"/>
      <c r="D44" s="17" t="s">
        <v>22</v>
      </c>
      <c r="E44" s="28"/>
      <c r="F44" s="14" t="s">
        <v>24</v>
      </c>
    </row>
    <row r="45" spans="1:18" x14ac:dyDescent="0.25">
      <c r="D45" s="17" t="s">
        <v>25</v>
      </c>
      <c r="F45" s="14" t="s">
        <v>26</v>
      </c>
    </row>
    <row r="46" spans="1:18" x14ac:dyDescent="0.25">
      <c r="D46" s="17" t="s">
        <v>48</v>
      </c>
      <c r="F46" s="14" t="s">
        <v>49</v>
      </c>
    </row>
    <row r="47" spans="1:18" x14ac:dyDescent="0.25">
      <c r="D47" s="17" t="s">
        <v>27</v>
      </c>
      <c r="F47" s="14" t="s">
        <v>28</v>
      </c>
    </row>
    <row r="48" spans="1:18" x14ac:dyDescent="0.25">
      <c r="D48" s="17" t="s">
        <v>11</v>
      </c>
      <c r="F48" s="14" t="s">
        <v>29</v>
      </c>
    </row>
    <row r="49" spans="1:23" x14ac:dyDescent="0.25">
      <c r="D49" s="17" t="s">
        <v>23</v>
      </c>
      <c r="F49" s="28" t="s">
        <v>30</v>
      </c>
    </row>
    <row r="50" spans="1:23" x14ac:dyDescent="0.25">
      <c r="D50" s="17" t="s">
        <v>31</v>
      </c>
      <c r="F50" s="28" t="s">
        <v>32</v>
      </c>
    </row>
    <row r="51" spans="1:23" x14ac:dyDescent="0.25">
      <c r="A51" s="17" t="s">
        <v>66</v>
      </c>
      <c r="B51" s="14"/>
      <c r="C51" s="14"/>
      <c r="D51" s="14" t="s">
        <v>56</v>
      </c>
      <c r="E51" s="14"/>
      <c r="F51" s="14"/>
      <c r="G51" s="14"/>
      <c r="H51" s="14"/>
      <c r="I51" s="14"/>
      <c r="J51" s="14"/>
      <c r="K51" s="14"/>
      <c r="L51" s="14"/>
      <c r="M51" s="38"/>
      <c r="N51" s="14"/>
      <c r="O51" s="14"/>
      <c r="P51" s="14"/>
      <c r="Q51" s="46"/>
      <c r="R51" s="14"/>
      <c r="S51" s="14"/>
      <c r="T51" s="14"/>
    </row>
    <row r="52" spans="1:23" x14ac:dyDescent="0.25">
      <c r="B52" s="15"/>
      <c r="D52" s="17" t="s">
        <v>39</v>
      </c>
      <c r="E52" s="28"/>
      <c r="F52" s="14" t="s">
        <v>46</v>
      </c>
    </row>
    <row r="53" spans="1:23" x14ac:dyDescent="0.25">
      <c r="D53" s="17" t="s">
        <v>23</v>
      </c>
      <c r="F53" s="14" t="s">
        <v>43</v>
      </c>
    </row>
    <row r="54" spans="1:23" x14ac:dyDescent="0.25">
      <c r="D54" s="17" t="s">
        <v>44</v>
      </c>
      <c r="E54" s="28"/>
      <c r="F54" s="14" t="s">
        <v>45</v>
      </c>
    </row>
    <row r="55" spans="1:23" x14ac:dyDescent="0.25">
      <c r="D55" s="17" t="s">
        <v>69</v>
      </c>
      <c r="F55" s="28" t="s">
        <v>47</v>
      </c>
    </row>
    <row r="56" spans="1:23" x14ac:dyDescent="0.25">
      <c r="D56" s="17" t="s">
        <v>50</v>
      </c>
      <c r="F56" s="14" t="s">
        <v>51</v>
      </c>
    </row>
    <row r="57" spans="1:23" x14ac:dyDescent="0.25">
      <c r="A57" s="14" t="s">
        <v>67</v>
      </c>
      <c r="B57" s="14"/>
      <c r="C57" s="14"/>
      <c r="D57" s="14" t="s">
        <v>56</v>
      </c>
      <c r="E57" s="14"/>
      <c r="F57" s="14"/>
      <c r="G57" s="14"/>
      <c r="H57" s="14"/>
      <c r="I57" s="14"/>
      <c r="J57" s="14"/>
      <c r="K57" s="14"/>
      <c r="L57" s="14"/>
      <c r="M57" s="38"/>
      <c r="N57" s="14"/>
      <c r="O57" s="14"/>
      <c r="P57" s="14"/>
      <c r="Q57" s="46"/>
    </row>
    <row r="58" spans="1:23" x14ac:dyDescent="0.25">
      <c r="A58" s="28"/>
      <c r="B58" s="28"/>
      <c r="C58" s="26" t="s">
        <v>53</v>
      </c>
      <c r="D58" s="28"/>
      <c r="E58" s="28"/>
      <c r="F58" s="28"/>
      <c r="G58" s="28"/>
      <c r="H58" s="28"/>
      <c r="I58" s="28"/>
      <c r="J58" s="28"/>
      <c r="K58" s="28"/>
      <c r="L58" s="28"/>
      <c r="M58" s="39"/>
      <c r="N58" s="28"/>
      <c r="O58" s="28"/>
      <c r="P58" s="28"/>
      <c r="Q58" s="47"/>
    </row>
    <row r="59" spans="1:23" x14ac:dyDescent="0.25">
      <c r="A59" s="71" t="s">
        <v>33</v>
      </c>
      <c r="B59" s="71"/>
      <c r="C59" s="71"/>
      <c r="D59" s="71"/>
      <c r="E59" s="71"/>
      <c r="F59" s="71"/>
      <c r="G59" s="71"/>
      <c r="H59" s="71"/>
      <c r="I59" s="71"/>
      <c r="J59" s="71"/>
      <c r="K59" s="71"/>
      <c r="L59" s="71"/>
      <c r="M59" s="71"/>
      <c r="N59" s="71"/>
      <c r="O59" s="71"/>
      <c r="P59" s="71"/>
      <c r="Q59" s="71"/>
      <c r="R59" s="71"/>
      <c r="S59" s="71"/>
      <c r="T59" s="71"/>
      <c r="U59" s="71"/>
      <c r="V59" s="71"/>
      <c r="W59" s="71"/>
    </row>
    <row r="60" spans="1:23" x14ac:dyDescent="0.25">
      <c r="A60" s="71"/>
      <c r="B60" s="71"/>
      <c r="C60" s="71"/>
      <c r="D60" s="71"/>
      <c r="E60" s="71"/>
      <c r="F60" s="71"/>
      <c r="G60" s="71"/>
      <c r="H60" s="71"/>
      <c r="I60" s="71"/>
      <c r="J60" s="71"/>
      <c r="K60" s="71"/>
      <c r="L60" s="71"/>
      <c r="M60" s="71"/>
      <c r="N60" s="71"/>
      <c r="O60" s="71"/>
      <c r="P60" s="71"/>
      <c r="Q60" s="71"/>
      <c r="R60" s="71"/>
      <c r="S60" s="71"/>
      <c r="T60" s="71"/>
      <c r="U60" s="71"/>
      <c r="V60" s="71"/>
      <c r="W60" s="71"/>
    </row>
    <row r="61" spans="1:23" x14ac:dyDescent="0.25">
      <c r="A61" s="71"/>
      <c r="B61" s="71"/>
      <c r="C61" s="71"/>
      <c r="D61" s="71"/>
      <c r="E61" s="71"/>
      <c r="F61" s="71"/>
      <c r="G61" s="71"/>
      <c r="H61" s="71"/>
      <c r="I61" s="71"/>
      <c r="J61" s="71"/>
      <c r="K61" s="71"/>
      <c r="L61" s="71"/>
      <c r="M61" s="71"/>
      <c r="N61" s="71"/>
      <c r="O61" s="71"/>
      <c r="P61" s="71"/>
      <c r="Q61" s="71"/>
      <c r="R61" s="71"/>
      <c r="S61" s="71"/>
      <c r="T61" s="71"/>
      <c r="U61" s="71"/>
      <c r="V61" s="71"/>
      <c r="W61" s="71"/>
    </row>
    <row r="62" spans="1:23" x14ac:dyDescent="0.25">
      <c r="C62" s="27"/>
      <c r="D62" s="27"/>
      <c r="E62" s="27"/>
      <c r="F62" s="27"/>
      <c r="G62" s="27"/>
      <c r="H62" s="27"/>
      <c r="I62" s="27"/>
      <c r="J62" s="27"/>
      <c r="K62" s="27"/>
      <c r="L62" s="27"/>
      <c r="M62" s="40"/>
      <c r="N62" s="27"/>
      <c r="O62" s="27"/>
      <c r="P62" s="27"/>
    </row>
    <row r="63" spans="1:23" x14ac:dyDescent="0.25">
      <c r="A63" s="71" t="s">
        <v>54</v>
      </c>
      <c r="B63" s="71"/>
      <c r="C63" s="71"/>
      <c r="D63" s="71"/>
      <c r="E63" s="71"/>
      <c r="F63" s="71"/>
      <c r="G63" s="71"/>
      <c r="H63" s="71"/>
      <c r="I63" s="71"/>
      <c r="J63" s="71"/>
      <c r="K63" s="71"/>
      <c r="L63" s="71"/>
      <c r="M63" s="71"/>
      <c r="N63" s="71"/>
      <c r="O63" s="71"/>
      <c r="P63" s="71"/>
      <c r="Q63" s="71"/>
    </row>
    <row r="65" spans="1:17" x14ac:dyDescent="0.25">
      <c r="A65" s="70"/>
      <c r="B65" s="70"/>
    </row>
    <row r="66" spans="1:17" x14ac:dyDescent="0.25">
      <c r="A66" s="70"/>
      <c r="B66" s="70"/>
    </row>
    <row r="68" spans="1:17" x14ac:dyDescent="0.25">
      <c r="A68" s="70"/>
      <c r="B68" s="70"/>
    </row>
    <row r="69" spans="1:17" x14ac:dyDescent="0.25">
      <c r="A69" s="70"/>
      <c r="B69" s="70"/>
    </row>
    <row r="74" spans="1:17" x14ac:dyDescent="0.25">
      <c r="A74" s="58"/>
      <c r="B74" s="58"/>
      <c r="C74" s="58"/>
      <c r="D74" s="58"/>
      <c r="E74" s="58"/>
      <c r="F74" s="58"/>
      <c r="G74" s="58"/>
      <c r="H74" s="58"/>
      <c r="I74" s="58"/>
      <c r="J74" s="58"/>
      <c r="K74" s="58"/>
      <c r="L74" s="58"/>
      <c r="M74" s="58"/>
      <c r="N74" s="58"/>
      <c r="O74" s="58"/>
      <c r="P74" s="58"/>
      <c r="Q74" s="58"/>
    </row>
    <row r="75" spans="1:17" x14ac:dyDescent="0.25">
      <c r="A75" s="58"/>
      <c r="B75" s="58"/>
      <c r="C75" s="58"/>
      <c r="D75" s="58"/>
      <c r="E75" s="58"/>
      <c r="F75" s="58"/>
      <c r="G75" s="58"/>
      <c r="H75" s="58"/>
      <c r="I75" s="58"/>
      <c r="J75" s="58"/>
      <c r="K75" s="58"/>
      <c r="L75" s="58"/>
      <c r="M75" s="58"/>
      <c r="N75" s="58"/>
      <c r="O75" s="58"/>
      <c r="P75" s="58"/>
      <c r="Q75" s="58"/>
    </row>
  </sheetData>
  <mergeCells count="32">
    <mergeCell ref="A69:B69"/>
    <mergeCell ref="A74:Q74"/>
    <mergeCell ref="A75:Q75"/>
    <mergeCell ref="J32:Q32"/>
    <mergeCell ref="A59:W61"/>
    <mergeCell ref="A63:Q63"/>
    <mergeCell ref="A65:B65"/>
    <mergeCell ref="A66:B66"/>
    <mergeCell ref="A68:B68"/>
    <mergeCell ref="A26:B26"/>
    <mergeCell ref="A30:C30"/>
    <mergeCell ref="E30:H30"/>
    <mergeCell ref="J30:Q30"/>
    <mergeCell ref="A31:B31"/>
    <mergeCell ref="J31:Q31"/>
    <mergeCell ref="E29:H29"/>
    <mergeCell ref="W8:W9"/>
    <mergeCell ref="A1:W1"/>
    <mergeCell ref="A2:W2"/>
    <mergeCell ref="A3:W3"/>
    <mergeCell ref="C5:G5"/>
    <mergeCell ref="L5:P5"/>
    <mergeCell ref="A8:A9"/>
    <mergeCell ref="B8:B9"/>
    <mergeCell ref="C8:C9"/>
    <mergeCell ref="D8:D9"/>
    <mergeCell ref="E8:E9"/>
    <mergeCell ref="F8:F9"/>
    <mergeCell ref="G8:G9"/>
    <mergeCell ref="H8:J8"/>
    <mergeCell ref="K8:Q8"/>
    <mergeCell ref="R8:V8"/>
  </mergeCells>
  <hyperlinks>
    <hyperlink ref="D6" r:id="rId1"/>
  </hyperlinks>
  <printOptions horizontalCentered="1" verticalCentered="1"/>
  <pageMargins left="0.15748031496062992" right="0.15748031496062992" top="0.27" bottom="0.24" header="0.23622047244094491" footer="0.18"/>
  <pageSetup scale="6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F10 (2)</vt:lpstr>
      <vt:lpstr>'Anexo F10 (2)'!Área_de_impresión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Amparo Gomez</dc:creator>
  <cp:lastModifiedBy>USUARIO</cp:lastModifiedBy>
  <cp:lastPrinted>2025-02-13T16:23:15Z</cp:lastPrinted>
  <dcterms:created xsi:type="dcterms:W3CDTF">2014-01-15T19:00:33Z</dcterms:created>
  <dcterms:modified xsi:type="dcterms:W3CDTF">2025-02-14T14:04:04Z</dcterms:modified>
</cp:coreProperties>
</file>